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42 A 50" sheetId="1" r:id="rId1"/>
    <sheet name="51 a 60" sheetId="2" r:id="rId2"/>
    <sheet name="61 a 70" sheetId="3" r:id="rId3"/>
  </sheets>
  <definedNames/>
  <calcPr fullCalcOnLoad="1"/>
</workbook>
</file>

<file path=xl/sharedStrings.xml><?xml version="1.0" encoding="utf-8"?>
<sst xmlns="http://schemas.openxmlformats.org/spreadsheetml/2006/main" count="320" uniqueCount="200">
  <si>
    <t>MATANÇA DE SUÍNOS</t>
  </si>
  <si>
    <t>Estabelecimento sob INPEÇÃO FEDERAL no RIO GRANDE DO SUL</t>
  </si>
  <si>
    <t>nº  I.F.</t>
  </si>
  <si>
    <t>Município</t>
  </si>
  <si>
    <t>Estabecimentos</t>
  </si>
  <si>
    <t>Frig. Nacionais Sul Brasileiros S.A.</t>
  </si>
  <si>
    <t>Carazinho</t>
  </si>
  <si>
    <t>Caí</t>
  </si>
  <si>
    <t>Canoas</t>
  </si>
  <si>
    <t>Veranópolis</t>
  </si>
  <si>
    <t>Santo Ângelo</t>
  </si>
  <si>
    <t>Viadutos</t>
  </si>
  <si>
    <t>totais</t>
  </si>
  <si>
    <t xml:space="preserve">Coop. Suinocultores Bela Vista </t>
  </si>
  <si>
    <t>Coop. S. Riograndense de Banha Ltda</t>
  </si>
  <si>
    <t>Cruz Alta</t>
  </si>
  <si>
    <t xml:space="preserve">Coop. Produtos Suínos Burica </t>
  </si>
  <si>
    <t>Santa Rosa</t>
  </si>
  <si>
    <t>Coop. Produção de Banha Sant'Ana</t>
  </si>
  <si>
    <t>Getulio Vargas</t>
  </si>
  <si>
    <t>Coop. Produtos Suínos Cai Superior</t>
  </si>
  <si>
    <t>Coop. Sananduva Produtos Suínos</t>
  </si>
  <si>
    <t>Sananduva</t>
  </si>
  <si>
    <t>Coop. Produção de Banha Santa Izabel</t>
  </si>
  <si>
    <t>Erechim</t>
  </si>
  <si>
    <t>Cia Swift do Brasil S/A</t>
  </si>
  <si>
    <t>Rio Grande</t>
  </si>
  <si>
    <t xml:space="preserve">Baumhardt Irmãos </t>
  </si>
  <si>
    <t>Santa Cruz</t>
  </si>
  <si>
    <t>Frigorifico Serrano Ltda</t>
  </si>
  <si>
    <t>Ijui</t>
  </si>
  <si>
    <t>Fornari, Busetti &amp; Cia Ltda</t>
  </si>
  <si>
    <t>Encantado</t>
  </si>
  <si>
    <t>Frigorifico Boavistense Ltda</t>
  </si>
  <si>
    <t>Soc. Industrial Guaporense Ltda</t>
  </si>
  <si>
    <t>Guaporé</t>
  </si>
  <si>
    <t>Montenegro</t>
  </si>
  <si>
    <t>Frigorifico Renner S.A.</t>
  </si>
  <si>
    <t>Zuchetti &amp; Cia Ltda</t>
  </si>
  <si>
    <t>Prata</t>
  </si>
  <si>
    <t>Borella &amp; Cia Ltda</t>
  </si>
  <si>
    <t>Frigorifico Ideal Ltda</t>
  </si>
  <si>
    <t>Frigorifico Sarandi Ltda</t>
  </si>
  <si>
    <t>Sarandi</t>
  </si>
  <si>
    <t>Orlandini &amp; Cia</t>
  </si>
  <si>
    <t>Estrela</t>
  </si>
  <si>
    <t>Provenzano &amp; Sanches Ltda</t>
  </si>
  <si>
    <t>Novo Hamburgo</t>
  </si>
  <si>
    <t>A. Rizzo Irmãos &amp; Cia Ltda</t>
  </si>
  <si>
    <t>Caxias do Sul</t>
  </si>
  <si>
    <t>Frigorifico Ipiranga Ltda</t>
  </si>
  <si>
    <t>Hemesath &amp; Cia Ltda</t>
  </si>
  <si>
    <t>Costi S.A. Industria e Comércio</t>
  </si>
  <si>
    <t>Frigorifico Anselmi Ltda</t>
  </si>
  <si>
    <t>Victorio M. Costi</t>
  </si>
  <si>
    <t>Frigorifico Guaporense Ltda</t>
  </si>
  <si>
    <t>Soc. Industrial Ardomé Ltda</t>
  </si>
  <si>
    <t>Arroio do Meio</t>
  </si>
  <si>
    <t>Soc. Matadouro Pelotense Ltda</t>
  </si>
  <si>
    <t>Pelotas</t>
  </si>
  <si>
    <t>Frigorífico Guarani Ltda</t>
  </si>
  <si>
    <t>Lageado</t>
  </si>
  <si>
    <t>S.A. Frigorifico Anglo</t>
  </si>
  <si>
    <t>União Sul Brasileira de Cooperativas</t>
  </si>
  <si>
    <t>Ind. Bassanense de Prod. Suínos Ltda</t>
  </si>
  <si>
    <t>Ind. Ibirubense de Prod. Suínos Ltda</t>
  </si>
  <si>
    <t>Ibirubá</t>
  </si>
  <si>
    <t>Antonio A. Graeff &amp; Filhos Ltda</t>
  </si>
  <si>
    <t>Fagundes Varela</t>
  </si>
  <si>
    <t>Guaporé/S. Correa</t>
  </si>
  <si>
    <t>Soc. Industrial Prod. Suínos Boret</t>
  </si>
  <si>
    <t>Inhandava</t>
  </si>
  <si>
    <t>Frigorifico Ouro Branco Ltda</t>
  </si>
  <si>
    <t>Passo Fundo/Marau</t>
  </si>
  <si>
    <t>Guaporé/Dois Lageados</t>
  </si>
  <si>
    <t>Erechim /Gaurama</t>
  </si>
  <si>
    <t>Lagoa Vermelha / Paim Filho</t>
  </si>
  <si>
    <t>Encantado / Anta Gorda</t>
  </si>
  <si>
    <t>Prata /  Araça</t>
  </si>
  <si>
    <t>Ind. De Suínos Erechim Ltda</t>
  </si>
  <si>
    <t>Guaiba</t>
  </si>
  <si>
    <t>Frederico Linck &amp; Cia</t>
  </si>
  <si>
    <t>Soc. Bom Retirense de Prod. Suínos Ltda</t>
  </si>
  <si>
    <t>Encantado / Putinga</t>
  </si>
  <si>
    <t>Cruz Alta / Panambi</t>
  </si>
  <si>
    <t>Carazinho / Não-Me-toque</t>
  </si>
  <si>
    <t>Coop. Suinocultores do Encantado Ltda</t>
  </si>
  <si>
    <t xml:space="preserve">Ritter &amp; Cia / Frig. Lageado Ltda </t>
  </si>
  <si>
    <t>Barril</t>
  </si>
  <si>
    <t>Cecon, Mattiello &amp; Cia Ltda</t>
  </si>
  <si>
    <t>Vila Oeste</t>
  </si>
  <si>
    <t>Frigorifico Santo Antonio S.A</t>
  </si>
  <si>
    <t>suínos abatidos</t>
  </si>
  <si>
    <t>Estado</t>
  </si>
  <si>
    <t>Nacionais</t>
  </si>
  <si>
    <t>Cooperativas</t>
  </si>
  <si>
    <t>Ano</t>
  </si>
  <si>
    <t>Estabelecimento sob INSPEÇÃO FEDERAL no RIO GRANDE DO SUL</t>
  </si>
  <si>
    <t>Frig. Armour do Rio Grande do Sul</t>
  </si>
  <si>
    <t>Livramento</t>
  </si>
  <si>
    <t>Santa Rosa / Três de Maio</t>
  </si>
  <si>
    <t>Caí / Harmonia</t>
  </si>
  <si>
    <t>Nova Prata</t>
  </si>
  <si>
    <t>Veranópolis / Cotiporã</t>
  </si>
  <si>
    <t>Inhandava / Bom Retiro</t>
  </si>
  <si>
    <t>Z. D. costi &amp; Cia Ltda</t>
  </si>
  <si>
    <t xml:space="preserve">Passo Fundo </t>
  </si>
  <si>
    <t>Coop. Santanense de Carnes e Der.</t>
  </si>
  <si>
    <t>Frig. Três Passos Ltda</t>
  </si>
  <si>
    <t>Três Passos</t>
  </si>
  <si>
    <t>Estrela / Roca Sales</t>
  </si>
  <si>
    <t>Orlandini &amp; Cia / Ind. Reunidas Orlandini</t>
  </si>
  <si>
    <t>Coop. Central Sul Rio Grandense C e Der.</t>
  </si>
  <si>
    <t>Tupanciretã</t>
  </si>
  <si>
    <t>Companhia Swift do Brasil S.A</t>
  </si>
  <si>
    <t>Rosário do Sul</t>
  </si>
  <si>
    <t>Cecon, Mattiello &amp; Cia Ltda/Ind.Com. Oeste S.A</t>
  </si>
  <si>
    <t>Conservas Oderich S.A</t>
  </si>
  <si>
    <t>Frig. Sul-Riograndense S.A</t>
  </si>
  <si>
    <t>Coop. Agro-Pec.S.João Bom Retiro</t>
  </si>
  <si>
    <t>Bom Rerido do Sul</t>
  </si>
  <si>
    <t>Frig. Pradense Ltda</t>
  </si>
  <si>
    <t>Antonio Prado</t>
  </si>
  <si>
    <t>Peteffi &amp; Cia Ltda</t>
  </si>
  <si>
    <t>Ind. Reunidas Planaltina S/A</t>
  </si>
  <si>
    <t>Passo Fundo</t>
  </si>
  <si>
    <t>Rizzo S.A. - Filial Planalto</t>
  </si>
  <si>
    <t>Frigirofico São Paulo S.A</t>
  </si>
  <si>
    <t>Tapejara</t>
  </si>
  <si>
    <t>Colorado / Carazinho</t>
  </si>
  <si>
    <t>Victorio M. Costi / Frig. Putinga Ltda</t>
  </si>
  <si>
    <t>Soc. Ind. Sub-Produtos Animais</t>
  </si>
  <si>
    <t>bagé</t>
  </si>
  <si>
    <t>Frigorifico Guaporense Ltda / Ind. Reunidas Orlandini</t>
  </si>
  <si>
    <t>Frigorifico São Luiz S.A</t>
  </si>
  <si>
    <t>São Luiz Gonzaga</t>
  </si>
  <si>
    <t>Frigorifico Santarrosense S.A</t>
  </si>
  <si>
    <t>Parque Industrial Carazinho S.A</t>
  </si>
  <si>
    <t>Barril / Frederico Westphalen</t>
  </si>
  <si>
    <t xml:space="preserve">Ind. Prod. Suínos Cerrolarguense </t>
  </si>
  <si>
    <t>Cerro Largo</t>
  </si>
  <si>
    <t>Ind. De Suínos Erechim Ltda / Frig. Erechim S.A.</t>
  </si>
  <si>
    <t xml:space="preserve">Santa Rosa </t>
  </si>
  <si>
    <t>Coop. Pastoril de Rio Pardo</t>
  </si>
  <si>
    <t>Rio Pardo</t>
  </si>
  <si>
    <t>Coop. Rural Santamariense Ltda</t>
  </si>
  <si>
    <t>Bom Retiro do Sul</t>
  </si>
  <si>
    <t>Coop. Agro-Pec.S.João Bom Retiro(Soc. Bom Retirense)</t>
  </si>
  <si>
    <t>Frigorificos Nacionais - totais</t>
  </si>
  <si>
    <t>Cooperativas - totais</t>
  </si>
  <si>
    <t>Estabelecimento Privados - Totais</t>
  </si>
  <si>
    <t>Estabelecimentos privados - totais</t>
  </si>
  <si>
    <t>Cooperativas  - totais</t>
  </si>
  <si>
    <t xml:space="preserve"> Frigoríficos Nacionais - totais</t>
  </si>
  <si>
    <t>Estabelecimentos que iniciaram abates no período (1942 a 1950)</t>
  </si>
  <si>
    <t>IF 817 - Ritter &amp; Cia, sucedido por Frig. Lageado Ltda - 1943</t>
  </si>
  <si>
    <t>IF 30 - S/A Frigorifico Anglo - 1944</t>
  </si>
  <si>
    <t>IF 654 - Industria Bassanense de Produtos Suínos Ltda - 1946</t>
  </si>
  <si>
    <t xml:space="preserve">IF 225 - Ind. Ibirubense de Produtos Suínos Ltda - 1945 </t>
  </si>
  <si>
    <t>IF 453 - Antonio A Graeff &amp; Filhos Ltda - 1946</t>
  </si>
  <si>
    <t>IF 77 - Soc. Ind. Produtos Suínos Boret - 1947</t>
  </si>
  <si>
    <t>IF 167 - Cooperativa Suinocultores de Encantado Ltda - 1950</t>
  </si>
  <si>
    <t>IF 772 - Ind. de Suínos Erechim - 1950</t>
  </si>
  <si>
    <t>IF 26 - Soc, Bom Retirense de Produtos Suínos - 1949</t>
  </si>
  <si>
    <t>IF 129 - Frig. Santo Antônio S?A - 1950</t>
  </si>
  <si>
    <t>IF 33 - Cecon, Mattielo &amp; Cia Ltda - 1950</t>
  </si>
  <si>
    <t>Estabelecimento que encerrou abates no Período (1942 a 1950)</t>
  </si>
  <si>
    <t>IF 294 - Frigorifico Nacional Sul Brasileiro S/A - planta de Viadutos - 1949</t>
  </si>
  <si>
    <t>IF 440 - Frigorifico Ouro Branco Ltda  em 1957 sucedeu a Provenzano e Sanches Ltda</t>
  </si>
  <si>
    <t>Matadouro Progresso Ltda</t>
  </si>
  <si>
    <t>IF 1689 - Z. D. Costi &amp; Cia Ltda - 1951</t>
  </si>
  <si>
    <t>IF 60 - Frigorifico Três Passos Ltda - 1953</t>
  </si>
  <si>
    <t>IF 774 - Conservas Oderich S/A - 1954</t>
  </si>
  <si>
    <t>IF 83 - Frigorifico Pradense &amp; Cia Ltda - 1956</t>
  </si>
  <si>
    <t>IF 89 - Peteffi &amp; Cia Ltda - 1956</t>
  </si>
  <si>
    <t>IF 93 - Ind. Reunidas Planaltina - 1956</t>
  </si>
  <si>
    <t>IF 294 - Frig. São Paulo S/A - 1955</t>
  </si>
  <si>
    <t>IF 1184 - Frigorifico São Luiz Gonzaga S/A - 1957</t>
  </si>
  <si>
    <t>IF 754 - Matadouro Progresso Ltda - 1954</t>
  </si>
  <si>
    <t>IF 2146 - Frigorifico Santarrosense S/A - 1957</t>
  </si>
  <si>
    <t xml:space="preserve">IF 169 - Ind. Produtos Suínos Cerrolarguense - 1958 </t>
  </si>
  <si>
    <t xml:space="preserve">IF 544 - Coop. Rural Pastoril Rio Pardo - 1960 </t>
  </si>
  <si>
    <t>Estabelecimento que continuou atividade de planta existente</t>
  </si>
  <si>
    <t>planta de Canoas - 1954</t>
  </si>
  <si>
    <t>Estabelecimentos que continuaram atividades de plantas existentes</t>
  </si>
  <si>
    <t>IF 73 - Frigorifico Sul-Riograndense Ltda - substituiu a Frig. Nacionais Sul Brasileiros</t>
  </si>
  <si>
    <t>IF 49 - Parque industrial de Carazinho - substituiu a Frig. Nacionais Sul Brasileiros</t>
  </si>
  <si>
    <t>planta de Carazinho - 1958</t>
  </si>
  <si>
    <t>IF 77- Cooperativa Agro-Pec. S. João do Bom Retiro - substituiu a Soc. Ind. Produtos</t>
  </si>
  <si>
    <t>Suínos Boret - 1954</t>
  </si>
  <si>
    <t xml:space="preserve">IF 1275 - Cooperativa Agro-Pec. S. João do Bom Retiro - substituiu a Soc. Bom </t>
  </si>
  <si>
    <t>Retirense de Produtos Suínos Ltda - 1958</t>
  </si>
  <si>
    <t>Estabelecimentos que encerram suas atividades no período</t>
  </si>
  <si>
    <t>IF 169 - Coop. Prod. Suínos Burica - 1957</t>
  </si>
  <si>
    <t>IF 9 - Cia Swift do Brasil S/A - 1959</t>
  </si>
  <si>
    <t>IF 658 - Hemesath &amp; Cia Ltda - 1956</t>
  </si>
  <si>
    <t>IF 917 - Soc. Matadouro Pelotense Ltda - 1959</t>
  </si>
  <si>
    <t>IF 453 - Antonio A Graeff &amp; Filhos Ltda - 1955</t>
  </si>
  <si>
    <t>SIF 7 - Frigorifico Armour do Rio Grande do Sul - 1958</t>
  </si>
  <si>
    <t>Ifs 49-64-73- 804-915 -Frig. Nacionais Sul Brasileiros S/A - as 5 plantas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</si>
</sst>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16]dddd\,\ d&quot; de &quot;mmmm&quot; de &quot;yyyy"/>
    <numFmt numFmtId="167" formatCode="[$-416]mmmm\-yy;@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16.25"/>
      <color indexed="8"/>
      <name val="Arial"/>
      <family val="2"/>
    </font>
    <font>
      <sz val="8"/>
      <color indexed="8"/>
      <name val="Arial"/>
      <family val="2"/>
    </font>
    <font>
      <sz val="9.5"/>
      <color indexed="18"/>
      <name val="Arial"/>
      <family val="2"/>
    </font>
    <font>
      <sz val="9.5"/>
      <color indexed="14"/>
      <name val="Arial"/>
      <family val="2"/>
    </font>
    <font>
      <sz val="9.5"/>
      <color indexed="17"/>
      <name val="Arial"/>
      <family val="2"/>
    </font>
    <font>
      <sz val="9.5"/>
      <color indexed="8"/>
      <name val="Arial"/>
      <family val="2"/>
    </font>
    <font>
      <b/>
      <sz val="14"/>
      <color indexed="8"/>
      <name val="Arial"/>
      <family val="2"/>
    </font>
    <font>
      <sz val="8.05"/>
      <color indexed="8"/>
      <name val="Arial"/>
      <family val="2"/>
    </font>
    <font>
      <b/>
      <sz val="10.5"/>
      <color indexed="8"/>
      <name val="Arial"/>
      <family val="2"/>
    </font>
    <font>
      <sz val="14.75"/>
      <name val="Arial"/>
      <family val="0"/>
    </font>
    <font>
      <sz val="12"/>
      <name val="Arial"/>
      <family val="0"/>
    </font>
    <font>
      <b/>
      <sz val="8.5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5" borderId="10" xfId="0" applyFill="1" applyBorder="1" applyAlignment="1">
      <alignment/>
    </xf>
    <xf numFmtId="0" fontId="0" fillId="0" borderId="11" xfId="0" applyBorder="1" applyAlignment="1">
      <alignment/>
    </xf>
    <xf numFmtId="0" fontId="0" fillId="5" borderId="12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5" borderId="11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0" fontId="0" fillId="5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5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24" borderId="10" xfId="0" applyNumberFormat="1" applyFill="1" applyBorder="1" applyAlignment="1">
      <alignment/>
    </xf>
    <xf numFmtId="3" fontId="0" fillId="5" borderId="2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64" fontId="0" fillId="16" borderId="24" xfId="51" applyNumberFormat="1" applyFont="1" applyFill="1" applyBorder="1" applyAlignment="1">
      <alignment/>
    </xf>
    <xf numFmtId="164" fontId="0" fillId="16" borderId="25" xfId="51" applyNumberFormat="1" applyFon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51" applyNumberFormat="1" applyFont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164" fontId="0" fillId="16" borderId="31" xfId="51" applyNumberFormat="1" applyFont="1" applyFill="1" applyBorder="1" applyAlignment="1">
      <alignment/>
    </xf>
    <xf numFmtId="3" fontId="0" fillId="24" borderId="32" xfId="0" applyNumberFormat="1" applyFill="1" applyBorder="1" applyAlignment="1">
      <alignment/>
    </xf>
    <xf numFmtId="3" fontId="0" fillId="24" borderId="30" xfId="0" applyNumberFormat="1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11" xfId="0" applyFill="1" applyBorder="1" applyAlignment="1">
      <alignment/>
    </xf>
    <xf numFmtId="3" fontId="6" fillId="24" borderId="11" xfId="0" applyNumberFormat="1" applyFont="1" applyFill="1" applyBorder="1" applyAlignment="1">
      <alignment/>
    </xf>
    <xf numFmtId="0" fontId="0" fillId="5" borderId="33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7" xfId="0" applyFill="1" applyBorder="1" applyAlignment="1">
      <alignment/>
    </xf>
    <xf numFmtId="3" fontId="0" fillId="24" borderId="27" xfId="0" applyNumberFormat="1" applyFill="1" applyBorder="1" applyAlignment="1">
      <alignment/>
    </xf>
    <xf numFmtId="3" fontId="0" fillId="5" borderId="27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3" fontId="0" fillId="16" borderId="24" xfId="0" applyNumberFormat="1" applyFill="1" applyBorder="1" applyAlignment="1">
      <alignment/>
    </xf>
    <xf numFmtId="3" fontId="0" fillId="16" borderId="25" xfId="0" applyNumberFormat="1" applyFill="1" applyBorder="1" applyAlignment="1">
      <alignment/>
    </xf>
    <xf numFmtId="164" fontId="22" fillId="17" borderId="38" xfId="0" applyNumberFormat="1" applyFont="1" applyFill="1" applyBorder="1" applyAlignment="1">
      <alignment/>
    </xf>
    <xf numFmtId="164" fontId="22" fillId="17" borderId="39" xfId="0" applyNumberFormat="1" applyFont="1" applyFill="1" applyBorder="1" applyAlignment="1">
      <alignment/>
    </xf>
    <xf numFmtId="3" fontId="0" fillId="16" borderId="11" xfId="0" applyNumberFormat="1" applyFill="1" applyBorder="1" applyAlignment="1">
      <alignment/>
    </xf>
    <xf numFmtId="164" fontId="7" fillId="17" borderId="40" xfId="0" applyNumberFormat="1" applyFont="1" applyFill="1" applyBorder="1" applyAlignment="1">
      <alignment/>
    </xf>
    <xf numFmtId="164" fontId="7" fillId="17" borderId="38" xfId="0" applyNumberFormat="1" applyFont="1" applyFill="1" applyBorder="1" applyAlignment="1">
      <alignment/>
    </xf>
    <xf numFmtId="164" fontId="7" fillId="17" borderId="39" xfId="0" applyNumberFormat="1" applyFont="1" applyFill="1" applyBorder="1" applyAlignment="1">
      <alignment/>
    </xf>
    <xf numFmtId="164" fontId="0" fillId="17" borderId="38" xfId="0" applyNumberFormat="1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41" xfId="0" applyFill="1" applyBorder="1" applyAlignment="1">
      <alignment/>
    </xf>
    <xf numFmtId="0" fontId="0" fillId="16" borderId="42" xfId="0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45" xfId="0" applyFill="1" applyBorder="1" applyAlignment="1">
      <alignment/>
    </xf>
    <xf numFmtId="0" fontId="0" fillId="16" borderId="46" xfId="0" applyFill="1" applyBorder="1" applyAlignment="1">
      <alignment/>
    </xf>
    <xf numFmtId="0" fontId="7" fillId="16" borderId="32" xfId="0" applyFont="1" applyFill="1" applyBorder="1" applyAlignment="1">
      <alignment/>
    </xf>
    <xf numFmtId="0" fontId="0" fillId="16" borderId="47" xfId="0" applyFill="1" applyBorder="1" applyAlignment="1">
      <alignment/>
    </xf>
    <xf numFmtId="0" fontId="7" fillId="16" borderId="48" xfId="0" applyFont="1" applyFill="1" applyBorder="1" applyAlignment="1">
      <alignment/>
    </xf>
    <xf numFmtId="0" fontId="2" fillId="5" borderId="49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0" fontId="4" fillId="5" borderId="54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7" fillId="17" borderId="52" xfId="0" applyFont="1" applyFill="1" applyBorder="1" applyAlignment="1">
      <alignment horizontal="center"/>
    </xf>
    <xf numFmtId="0" fontId="7" fillId="17" borderId="53" xfId="0" applyFont="1" applyFill="1" applyBorder="1" applyAlignment="1">
      <alignment horizontal="center"/>
    </xf>
    <xf numFmtId="0" fontId="7" fillId="17" borderId="54" xfId="0" applyFont="1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16" borderId="57" xfId="0" applyFill="1" applyBorder="1" applyAlignment="1">
      <alignment horizontal="center"/>
    </xf>
    <xf numFmtId="0" fontId="7" fillId="17" borderId="40" xfId="0" applyFont="1" applyFill="1" applyBorder="1" applyAlignment="1">
      <alignment horizontal="center"/>
    </xf>
    <xf numFmtId="0" fontId="7" fillId="17" borderId="38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59" xfId="0" applyFont="1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0" fillId="16" borderId="62" xfId="0" applyFill="1" applyBorder="1" applyAlignment="1">
      <alignment horizontal="center"/>
    </xf>
    <xf numFmtId="0" fontId="0" fillId="16" borderId="63" xfId="0" applyFill="1" applyBorder="1" applyAlignment="1">
      <alignment horizontal="center"/>
    </xf>
    <xf numFmtId="0" fontId="0" fillId="16" borderId="64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125"/>
          <c:w val="0.974"/>
          <c:h val="0.8925"/>
        </c:manualLayout>
      </c:layout>
      <c:lineChart>
        <c:grouping val="standard"/>
        <c:varyColors val="0"/>
        <c:ser>
          <c:idx val="0"/>
          <c:order val="0"/>
          <c:tx>
            <c:v>Frig. Nacionais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'42 A 50'!$E$11:$M$11</c:f>
              <c:numCache>
                <c:ptCount val="9"/>
                <c:pt idx="0">
                  <c:v>146460</c:v>
                </c:pt>
                <c:pt idx="1">
                  <c:v>124336</c:v>
                </c:pt>
                <c:pt idx="2">
                  <c:v>187142</c:v>
                </c:pt>
                <c:pt idx="3">
                  <c:v>125028</c:v>
                </c:pt>
                <c:pt idx="4">
                  <c:v>192449</c:v>
                </c:pt>
                <c:pt idx="5">
                  <c:v>261118</c:v>
                </c:pt>
                <c:pt idx="6">
                  <c:v>88564</c:v>
                </c:pt>
                <c:pt idx="7">
                  <c:v>82859</c:v>
                </c:pt>
                <c:pt idx="8">
                  <c:v>113239</c:v>
                </c:pt>
              </c:numCache>
            </c:numRef>
          </c:val>
          <c:smooth val="0"/>
        </c:ser>
        <c:ser>
          <c:idx val="1"/>
          <c:order val="1"/>
          <c:tx>
            <c:v>Cooperativas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'42 A 50'!$E$20:$M$20</c:f>
              <c:numCache>
                <c:ptCount val="9"/>
                <c:pt idx="0">
                  <c:v>43585</c:v>
                </c:pt>
                <c:pt idx="1">
                  <c:v>49599</c:v>
                </c:pt>
                <c:pt idx="2">
                  <c:v>72931</c:v>
                </c:pt>
                <c:pt idx="3">
                  <c:v>69710</c:v>
                </c:pt>
                <c:pt idx="4">
                  <c:v>84687</c:v>
                </c:pt>
                <c:pt idx="5">
                  <c:v>124745</c:v>
                </c:pt>
                <c:pt idx="6">
                  <c:v>109046</c:v>
                </c:pt>
                <c:pt idx="7">
                  <c:v>51167</c:v>
                </c:pt>
                <c:pt idx="8">
                  <c:v>67422</c:v>
                </c:pt>
              </c:numCache>
            </c:numRef>
          </c:val>
          <c:smooth val="0"/>
        </c:ser>
        <c:ser>
          <c:idx val="3"/>
          <c:order val="2"/>
          <c:tx>
            <c:v>Estabelecimentos Privados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'42 A 50'!$E$57:$M$57</c:f>
              <c:numCache>
                <c:ptCount val="9"/>
                <c:pt idx="0">
                  <c:v>383099</c:v>
                </c:pt>
                <c:pt idx="1">
                  <c:v>427507</c:v>
                </c:pt>
                <c:pt idx="2">
                  <c:v>575371</c:v>
                </c:pt>
                <c:pt idx="3">
                  <c:v>566880</c:v>
                </c:pt>
                <c:pt idx="4">
                  <c:v>640266</c:v>
                </c:pt>
                <c:pt idx="5">
                  <c:v>765351</c:v>
                </c:pt>
                <c:pt idx="6">
                  <c:v>707047</c:v>
                </c:pt>
                <c:pt idx="7">
                  <c:v>671085</c:v>
                </c:pt>
                <c:pt idx="8">
                  <c:v>753871</c:v>
                </c:pt>
              </c:numCache>
            </c:numRef>
          </c:val>
          <c:smooth val="0"/>
        </c:ser>
        <c:ser>
          <c:idx val="4"/>
          <c:order val="3"/>
          <c:tx>
            <c:v>Abates SIF - Totais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'42 A 50'!$E$58:$M$58</c:f>
              <c:numCache>
                <c:ptCount val="9"/>
                <c:pt idx="0">
                  <c:v>573144</c:v>
                </c:pt>
                <c:pt idx="1">
                  <c:v>601442</c:v>
                </c:pt>
                <c:pt idx="2">
                  <c:v>835444</c:v>
                </c:pt>
                <c:pt idx="3">
                  <c:v>761618</c:v>
                </c:pt>
                <c:pt idx="4">
                  <c:v>917402</c:v>
                </c:pt>
                <c:pt idx="5">
                  <c:v>1151214</c:v>
                </c:pt>
                <c:pt idx="6">
                  <c:v>904657</c:v>
                </c:pt>
                <c:pt idx="7">
                  <c:v>805111</c:v>
                </c:pt>
                <c:pt idx="8">
                  <c:v>934532</c:v>
                </c:pt>
              </c:numCache>
            </c:numRef>
          </c:val>
          <c:smooth val="0"/>
        </c:ser>
        <c:marker val="1"/>
        <c:axId val="11890708"/>
        <c:axId val="6681717"/>
      </c:lineChart>
      <c:catAx>
        <c:axId val="11890708"/>
        <c:scaling>
          <c:orientation val="minMax"/>
        </c:scaling>
        <c:axPos val="b"/>
        <c:delete val="1"/>
        <c:majorTickMark val="out"/>
        <c:minorTickMark val="none"/>
        <c:tickLblPos val="nextTo"/>
        <c:crossAx val="6681717"/>
        <c:crosses val="autoZero"/>
        <c:auto val="1"/>
        <c:lblOffset val="100"/>
        <c:noMultiLvlLbl val="0"/>
      </c:catAx>
      <c:valAx>
        <c:axId val="6681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11890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124"/>
          <c:w val="0.23975"/>
          <c:h val="0.166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Abates 1951 a 1960 - Rio Grande do Sul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925"/>
          <c:w val="0.945"/>
          <c:h val="0.8115"/>
        </c:manualLayout>
      </c:layout>
      <c:lineChart>
        <c:grouping val="standard"/>
        <c:varyColors val="0"/>
        <c:ser>
          <c:idx val="0"/>
          <c:order val="0"/>
          <c:tx>
            <c:v>Frigorificos Nacionais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'51 a 60'!$E$11:$N$11</c:f>
              <c:numCache>
                <c:ptCount val="10"/>
                <c:pt idx="0">
                  <c:v>132745</c:v>
                </c:pt>
                <c:pt idx="1">
                  <c:v>184035</c:v>
                </c:pt>
                <c:pt idx="2">
                  <c:v>170278</c:v>
                </c:pt>
                <c:pt idx="3">
                  <c:v>94465</c:v>
                </c:pt>
                <c:pt idx="4">
                  <c:v>63395</c:v>
                </c:pt>
                <c:pt idx="5">
                  <c:v>48500</c:v>
                </c:pt>
                <c:pt idx="6">
                  <c:v>51578</c:v>
                </c:pt>
                <c:pt idx="7">
                  <c:v>5228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Cooperativas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'51 a 60'!$E$24:$N$24</c:f>
              <c:numCache>
                <c:ptCount val="10"/>
                <c:pt idx="0">
                  <c:v>112063</c:v>
                </c:pt>
                <c:pt idx="1">
                  <c:v>149393</c:v>
                </c:pt>
                <c:pt idx="2">
                  <c:v>132088</c:v>
                </c:pt>
                <c:pt idx="3">
                  <c:v>151755</c:v>
                </c:pt>
                <c:pt idx="4">
                  <c:v>150604</c:v>
                </c:pt>
                <c:pt idx="5">
                  <c:v>158759</c:v>
                </c:pt>
                <c:pt idx="6">
                  <c:v>168480</c:v>
                </c:pt>
                <c:pt idx="7">
                  <c:v>199184</c:v>
                </c:pt>
                <c:pt idx="8">
                  <c:v>182812</c:v>
                </c:pt>
                <c:pt idx="9">
                  <c:v>232823</c:v>
                </c:pt>
              </c:numCache>
            </c:numRef>
          </c:val>
          <c:smooth val="0"/>
        </c:ser>
        <c:ser>
          <c:idx val="2"/>
          <c:order val="2"/>
          <c:tx>
            <c:v>Estabelecimentos Privados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'51 a 60'!$E$80:$N$80</c:f>
              <c:numCache>
                <c:ptCount val="10"/>
                <c:pt idx="0">
                  <c:v>1007383</c:v>
                </c:pt>
                <c:pt idx="1">
                  <c:v>1179223</c:v>
                </c:pt>
                <c:pt idx="2">
                  <c:v>1237176</c:v>
                </c:pt>
                <c:pt idx="3">
                  <c:v>1328509</c:v>
                </c:pt>
                <c:pt idx="4">
                  <c:v>1274563</c:v>
                </c:pt>
                <c:pt idx="5">
                  <c:v>1295737</c:v>
                </c:pt>
                <c:pt idx="6">
                  <c:v>1408773</c:v>
                </c:pt>
                <c:pt idx="7">
                  <c:v>1553149</c:v>
                </c:pt>
                <c:pt idx="8">
                  <c:v>1381936</c:v>
                </c:pt>
                <c:pt idx="9">
                  <c:v>1384803</c:v>
                </c:pt>
              </c:numCache>
            </c:numRef>
          </c:val>
          <c:smooth val="0"/>
        </c:ser>
        <c:ser>
          <c:idx val="3"/>
          <c:order val="3"/>
          <c:tx>
            <c:v>Totais abate SIF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12700">
                <a:solidFill>
                  <a:srgbClr val="00FFFF"/>
                </a:solidFill>
              </a:ln>
            </c:spPr>
            <c:marker>
              <c:size val="2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'51 a 60'!$E$81:$N$81</c:f>
              <c:numCache>
                <c:ptCount val="10"/>
                <c:pt idx="0">
                  <c:v>1252191</c:v>
                </c:pt>
                <c:pt idx="1">
                  <c:v>1512651</c:v>
                </c:pt>
                <c:pt idx="2">
                  <c:v>1539542</c:v>
                </c:pt>
                <c:pt idx="3">
                  <c:v>1574729</c:v>
                </c:pt>
                <c:pt idx="4">
                  <c:v>1488562</c:v>
                </c:pt>
                <c:pt idx="5">
                  <c:v>1502996</c:v>
                </c:pt>
                <c:pt idx="6">
                  <c:v>1628831</c:v>
                </c:pt>
                <c:pt idx="7">
                  <c:v>1757561</c:v>
                </c:pt>
                <c:pt idx="8">
                  <c:v>1564748</c:v>
                </c:pt>
                <c:pt idx="9">
                  <c:v>1617626</c:v>
                </c:pt>
              </c:numCache>
            </c:numRef>
          </c:val>
          <c:smooth val="0"/>
        </c:ser>
        <c:marker val="1"/>
        <c:axId val="45313550"/>
        <c:axId val="32735519"/>
      </c:lineChart>
      <c:catAx>
        <c:axId val="45313550"/>
        <c:scaling>
          <c:orientation val="minMax"/>
        </c:scaling>
        <c:axPos val="b"/>
        <c:delete val="1"/>
        <c:majorTickMark val="out"/>
        <c:minorTickMark val="none"/>
        <c:tickLblPos val="nextTo"/>
        <c:crossAx val="32735519"/>
        <c:crosses val="autoZero"/>
        <c:auto val="1"/>
        <c:lblOffset val="100"/>
        <c:tickLblSkip val="1"/>
        <c:noMultiLvlLbl val="0"/>
      </c:catAx>
      <c:valAx>
        <c:axId val="32735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1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50975"/>
          <c:w val="0.1535"/>
          <c:h val="0.1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58</xdr:row>
      <xdr:rowOff>76200</xdr:rowOff>
    </xdr:from>
    <xdr:to>
      <xdr:col>12</xdr:col>
      <xdr:colOff>9525</xdr:colOff>
      <xdr:row>84</xdr:row>
      <xdr:rowOff>19050</xdr:rowOff>
    </xdr:to>
    <xdr:graphicFrame>
      <xdr:nvGraphicFramePr>
        <xdr:cNvPr id="1" name="Chart 16"/>
        <xdr:cNvGraphicFramePr/>
      </xdr:nvGraphicFramePr>
      <xdr:xfrm>
        <a:off x="476250" y="11258550"/>
        <a:ext cx="102298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962025</xdr:colOff>
      <xdr:row>81</xdr:row>
      <xdr:rowOff>171450</xdr:rowOff>
    </xdr:from>
    <xdr:to>
      <xdr:col>11</xdr:col>
      <xdr:colOff>266700</xdr:colOff>
      <xdr:row>83</xdr:row>
      <xdr:rowOff>9525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1409700" y="15735300"/>
          <a:ext cx="8896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1942                       1943                       1944                      1945                       1946                      1947                       1948                       1949                      1950</a:t>
          </a:r>
        </a:p>
      </xdr:txBody>
    </xdr:sp>
    <xdr:clientData/>
  </xdr:twoCellAnchor>
  <xdr:oneCellAnchor>
    <xdr:from>
      <xdr:col>11</xdr:col>
      <xdr:colOff>485775</xdr:colOff>
      <xdr:row>83</xdr:row>
      <xdr:rowOff>28575</xdr:rowOff>
    </xdr:from>
    <xdr:ext cx="95250" cy="238125"/>
    <xdr:sp>
      <xdr:nvSpPr>
        <xdr:cNvPr id="3" name="TextBox 18"/>
        <xdr:cNvSpPr txBox="1">
          <a:spLocks noChangeArrowheads="1"/>
        </xdr:cNvSpPr>
      </xdr:nvSpPr>
      <xdr:spPr>
        <a:xfrm>
          <a:off x="10525125" y="159734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82</xdr:row>
      <xdr:rowOff>161925</xdr:rowOff>
    </xdr:from>
    <xdr:ext cx="95250" cy="247650"/>
    <xdr:sp>
      <xdr:nvSpPr>
        <xdr:cNvPr id="4" name="TextBox 19"/>
        <xdr:cNvSpPr txBox="1">
          <a:spLocks noChangeArrowheads="1"/>
        </xdr:cNvSpPr>
      </xdr:nvSpPr>
      <xdr:spPr>
        <a:xfrm>
          <a:off x="1200150" y="159162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904875</xdr:colOff>
      <xdr:row>83</xdr:row>
      <xdr:rowOff>47625</xdr:rowOff>
    </xdr:from>
    <xdr:ext cx="95250" cy="247650"/>
    <xdr:sp>
      <xdr:nvSpPr>
        <xdr:cNvPr id="5" name="TextBox 20"/>
        <xdr:cNvSpPr txBox="1">
          <a:spLocks noChangeArrowheads="1"/>
        </xdr:cNvSpPr>
      </xdr:nvSpPr>
      <xdr:spPr>
        <a:xfrm>
          <a:off x="1352550" y="159924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904875</xdr:colOff>
      <xdr:row>83</xdr:row>
      <xdr:rowOff>47625</xdr:rowOff>
    </xdr:from>
    <xdr:ext cx="95250" cy="247650"/>
    <xdr:sp>
      <xdr:nvSpPr>
        <xdr:cNvPr id="6" name="TextBox 21"/>
        <xdr:cNvSpPr txBox="1">
          <a:spLocks noChangeArrowheads="1"/>
        </xdr:cNvSpPr>
      </xdr:nvSpPr>
      <xdr:spPr>
        <a:xfrm>
          <a:off x="1352550" y="159924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1562100</xdr:colOff>
      <xdr:row>87</xdr:row>
      <xdr:rowOff>9525</xdr:rowOff>
    </xdr:from>
    <xdr:ext cx="104775" cy="247650"/>
    <xdr:sp>
      <xdr:nvSpPr>
        <xdr:cNvPr id="7" name="TextBox 22"/>
        <xdr:cNvSpPr txBox="1">
          <a:spLocks noChangeArrowheads="1"/>
        </xdr:cNvSpPr>
      </xdr:nvSpPr>
      <xdr:spPr>
        <a:xfrm>
          <a:off x="2009775" y="16716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1562100</xdr:colOff>
      <xdr:row>87</xdr:row>
      <xdr:rowOff>9525</xdr:rowOff>
    </xdr:from>
    <xdr:ext cx="104775" cy="247650"/>
    <xdr:sp>
      <xdr:nvSpPr>
        <xdr:cNvPr id="8" name="TextBox 23"/>
        <xdr:cNvSpPr txBox="1">
          <a:spLocks noChangeArrowheads="1"/>
        </xdr:cNvSpPr>
      </xdr:nvSpPr>
      <xdr:spPr>
        <a:xfrm>
          <a:off x="2009775" y="16716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0.92925</cdr:y>
    </cdr:from>
    <cdr:to>
      <cdr:x>0.90525</cdr:x>
      <cdr:y>0.99</cdr:y>
    </cdr:to>
    <cdr:sp>
      <cdr:nvSpPr>
        <cdr:cNvPr id="1" name="Text Box 1"/>
        <cdr:cNvSpPr txBox="1">
          <a:spLocks noChangeArrowheads="1"/>
        </cdr:cNvSpPr>
      </cdr:nvSpPr>
      <cdr:spPr>
        <a:xfrm>
          <a:off x="1028700" y="3667125"/>
          <a:ext cx="9963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1951                     1952                         1953                     1954                     1955                      1956                       1957                       1958                     1959                       1960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81</xdr:row>
      <xdr:rowOff>85725</xdr:rowOff>
    </xdr:from>
    <xdr:to>
      <xdr:col>12</xdr:col>
      <xdr:colOff>685800</xdr:colOff>
      <xdr:row>102</xdr:row>
      <xdr:rowOff>38100</xdr:rowOff>
    </xdr:to>
    <xdr:graphicFrame>
      <xdr:nvGraphicFramePr>
        <xdr:cNvPr id="1" name="Chart 3"/>
        <xdr:cNvGraphicFramePr/>
      </xdr:nvGraphicFramePr>
      <xdr:xfrm>
        <a:off x="504825" y="15659100"/>
        <a:ext cx="121443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Layout" zoomScale="75" zoomScaleNormal="75" zoomScalePageLayoutView="75" workbookViewId="0" topLeftCell="A1">
      <selection activeCell="F90" sqref="F90"/>
    </sheetView>
  </sheetViews>
  <sheetFormatPr defaultColWidth="9.140625" defaultRowHeight="15"/>
  <cols>
    <col min="1" max="1" width="6.7109375" style="0" customWidth="1"/>
    <col min="2" max="2" width="36.00390625" style="0" customWidth="1"/>
    <col min="3" max="3" width="6.8515625" style="0" bestFit="1" customWidth="1"/>
    <col min="4" max="4" width="27.140625" style="0" customWidth="1"/>
    <col min="5" max="6" width="11.421875" style="0" customWidth="1"/>
    <col min="7" max="9" width="9.8515625" style="0" customWidth="1"/>
    <col min="10" max="10" width="11.57421875" style="0" bestFit="1" customWidth="1"/>
    <col min="11" max="13" width="9.8515625" style="0" bestFit="1" customWidth="1"/>
  </cols>
  <sheetData>
    <row r="1" spans="1:13" ht="18.7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16.5" thickBot="1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15.75">
      <c r="A3" s="95"/>
      <c r="B3" s="96"/>
      <c r="C3" s="3"/>
      <c r="D3" s="3"/>
      <c r="E3" s="88" t="s">
        <v>92</v>
      </c>
      <c r="F3" s="88"/>
      <c r="G3" s="88"/>
      <c r="H3" s="88"/>
      <c r="I3" s="88"/>
      <c r="J3" s="88"/>
      <c r="K3" s="88"/>
      <c r="L3" s="88"/>
      <c r="M3" s="89"/>
    </row>
    <row r="4" spans="1:13" ht="15.75" thickBot="1">
      <c r="A4" s="28" t="s">
        <v>4</v>
      </c>
      <c r="B4" s="7"/>
      <c r="C4" s="3" t="s">
        <v>2</v>
      </c>
      <c r="D4" s="3" t="s">
        <v>3</v>
      </c>
      <c r="E4" s="1">
        <v>1942</v>
      </c>
      <c r="F4" s="1">
        <v>1943</v>
      </c>
      <c r="G4" s="1">
        <v>1944</v>
      </c>
      <c r="H4" s="1">
        <v>1945</v>
      </c>
      <c r="I4" s="1">
        <v>1946</v>
      </c>
      <c r="J4" s="1">
        <v>1947</v>
      </c>
      <c r="K4" s="1">
        <v>1948</v>
      </c>
      <c r="L4" s="1">
        <v>1949</v>
      </c>
      <c r="M4" s="29">
        <v>1950</v>
      </c>
    </row>
    <row r="5" spans="1:13" ht="15">
      <c r="A5" s="8">
        <v>1</v>
      </c>
      <c r="B5" s="9" t="s">
        <v>5</v>
      </c>
      <c r="C5" s="9">
        <v>49</v>
      </c>
      <c r="D5" s="9" t="s">
        <v>6</v>
      </c>
      <c r="E5" s="10">
        <v>16863</v>
      </c>
      <c r="F5" s="10">
        <v>37522</v>
      </c>
      <c r="G5" s="10">
        <v>44580</v>
      </c>
      <c r="H5" s="10">
        <v>12390</v>
      </c>
      <c r="I5" s="10">
        <v>32352</v>
      </c>
      <c r="J5" s="10">
        <v>31178</v>
      </c>
      <c r="K5" s="10">
        <v>15971</v>
      </c>
      <c r="L5" s="10">
        <v>10099</v>
      </c>
      <c r="M5" s="11">
        <v>22349</v>
      </c>
    </row>
    <row r="6" spans="1:13" ht="15">
      <c r="A6" s="12">
        <v>2</v>
      </c>
      <c r="B6" s="2" t="s">
        <v>5</v>
      </c>
      <c r="C6" s="2">
        <v>64</v>
      </c>
      <c r="D6" s="2" t="s">
        <v>7</v>
      </c>
      <c r="E6" s="2">
        <v>401</v>
      </c>
      <c r="F6" s="4">
        <v>4797</v>
      </c>
      <c r="G6" s="4">
        <v>11231</v>
      </c>
      <c r="H6" s="4">
        <v>8468</v>
      </c>
      <c r="I6" s="4">
        <v>9285</v>
      </c>
      <c r="J6" s="4">
        <v>11280</v>
      </c>
      <c r="K6" s="4">
        <v>5089</v>
      </c>
      <c r="L6" s="4">
        <v>9041</v>
      </c>
      <c r="M6" s="13">
        <v>10670</v>
      </c>
    </row>
    <row r="7" spans="1:13" ht="15">
      <c r="A7" s="12">
        <v>3</v>
      </c>
      <c r="B7" s="2" t="s">
        <v>5</v>
      </c>
      <c r="C7" s="2">
        <v>73</v>
      </c>
      <c r="D7" s="2" t="s">
        <v>8</v>
      </c>
      <c r="E7" s="4">
        <v>91298</v>
      </c>
      <c r="F7" s="4">
        <v>25731</v>
      </c>
      <c r="G7" s="4">
        <v>51817</v>
      </c>
      <c r="H7" s="4">
        <v>48353</v>
      </c>
      <c r="I7" s="4">
        <v>73054</v>
      </c>
      <c r="J7" s="4">
        <v>139773</v>
      </c>
      <c r="K7" s="4">
        <v>37772</v>
      </c>
      <c r="L7" s="4">
        <v>36146</v>
      </c>
      <c r="M7" s="13">
        <v>27985</v>
      </c>
    </row>
    <row r="8" spans="1:13" ht="15">
      <c r="A8" s="12">
        <v>4</v>
      </c>
      <c r="B8" s="2" t="s">
        <v>5</v>
      </c>
      <c r="C8" s="2">
        <v>804</v>
      </c>
      <c r="D8" s="2" t="s">
        <v>9</v>
      </c>
      <c r="E8" s="4">
        <v>11545</v>
      </c>
      <c r="F8" s="4">
        <v>8400</v>
      </c>
      <c r="G8" s="4">
        <v>15844</v>
      </c>
      <c r="H8" s="4">
        <v>13192</v>
      </c>
      <c r="I8" s="4">
        <v>20464</v>
      </c>
      <c r="J8" s="4">
        <v>24091</v>
      </c>
      <c r="K8" s="4">
        <v>8808</v>
      </c>
      <c r="L8" s="4">
        <v>7298</v>
      </c>
      <c r="M8" s="13">
        <v>11656</v>
      </c>
    </row>
    <row r="9" spans="1:13" ht="15">
      <c r="A9" s="12">
        <v>5</v>
      </c>
      <c r="B9" s="2" t="s">
        <v>5</v>
      </c>
      <c r="C9" s="2">
        <v>915</v>
      </c>
      <c r="D9" s="2" t="s">
        <v>10</v>
      </c>
      <c r="E9" s="4">
        <v>17977</v>
      </c>
      <c r="F9" s="4">
        <v>35521</v>
      </c>
      <c r="G9" s="4">
        <v>50795</v>
      </c>
      <c r="H9" s="4">
        <v>26681</v>
      </c>
      <c r="I9" s="4">
        <v>39754</v>
      </c>
      <c r="J9" s="4">
        <v>37472</v>
      </c>
      <c r="K9" s="4">
        <v>15867</v>
      </c>
      <c r="L9" s="4">
        <v>17626</v>
      </c>
      <c r="M9" s="13">
        <v>40579</v>
      </c>
    </row>
    <row r="10" spans="1:13" ht="15.75" thickBot="1">
      <c r="A10" s="16">
        <v>6</v>
      </c>
      <c r="B10" s="17" t="s">
        <v>5</v>
      </c>
      <c r="C10" s="17">
        <v>294</v>
      </c>
      <c r="D10" s="17" t="s">
        <v>11</v>
      </c>
      <c r="E10" s="18">
        <v>8376</v>
      </c>
      <c r="F10" s="18">
        <v>12365</v>
      </c>
      <c r="G10" s="18">
        <v>12875</v>
      </c>
      <c r="H10" s="18">
        <v>15944</v>
      </c>
      <c r="I10" s="18">
        <v>17540</v>
      </c>
      <c r="J10" s="18">
        <v>17324</v>
      </c>
      <c r="K10" s="18">
        <v>5057</v>
      </c>
      <c r="L10" s="18">
        <v>2649</v>
      </c>
      <c r="M10" s="21">
        <v>0</v>
      </c>
    </row>
    <row r="11" spans="1:13" ht="15.75" thickBot="1">
      <c r="A11" s="93" t="s">
        <v>153</v>
      </c>
      <c r="B11" s="94"/>
      <c r="C11" s="94"/>
      <c r="D11" s="94"/>
      <c r="E11" s="26">
        <f>SUM(E5:E10)</f>
        <v>146460</v>
      </c>
      <c r="F11" s="26">
        <f aca="true" t="shared" si="0" ref="F11:M11">SUM(F5:F10)</f>
        <v>124336</v>
      </c>
      <c r="G11" s="26">
        <f t="shared" si="0"/>
        <v>187142</v>
      </c>
      <c r="H11" s="26">
        <f>SUM(H5:H10)</f>
        <v>125028</v>
      </c>
      <c r="I11" s="26">
        <f t="shared" si="0"/>
        <v>192449</v>
      </c>
      <c r="J11" s="26">
        <f t="shared" si="0"/>
        <v>261118</v>
      </c>
      <c r="K11" s="26">
        <f>SUM(K5:K10)</f>
        <v>88564</v>
      </c>
      <c r="L11" s="26">
        <f>SUM(L5:L10)</f>
        <v>82859</v>
      </c>
      <c r="M11" s="27">
        <f t="shared" si="0"/>
        <v>113239</v>
      </c>
    </row>
    <row r="12" spans="1:13" ht="15">
      <c r="A12" s="22">
        <v>7</v>
      </c>
      <c r="B12" s="23" t="s">
        <v>13</v>
      </c>
      <c r="C12" s="23">
        <v>63</v>
      </c>
      <c r="D12" s="23" t="s">
        <v>68</v>
      </c>
      <c r="E12" s="24">
        <v>7930</v>
      </c>
      <c r="F12" s="24">
        <v>8578</v>
      </c>
      <c r="G12" s="24">
        <v>11232</v>
      </c>
      <c r="H12" s="24">
        <v>12833</v>
      </c>
      <c r="I12" s="24">
        <v>14690</v>
      </c>
      <c r="J12" s="24">
        <v>18989</v>
      </c>
      <c r="K12" s="24">
        <v>16712</v>
      </c>
      <c r="L12" s="24">
        <v>14788</v>
      </c>
      <c r="M12" s="25">
        <v>10172</v>
      </c>
    </row>
    <row r="13" spans="1:13" ht="15">
      <c r="A13" s="12">
        <v>8</v>
      </c>
      <c r="B13" s="2" t="s">
        <v>14</v>
      </c>
      <c r="C13" s="2">
        <v>84</v>
      </c>
      <c r="D13" s="2" t="s">
        <v>15</v>
      </c>
      <c r="E13" s="4">
        <v>9856</v>
      </c>
      <c r="F13" s="4">
        <v>6923</v>
      </c>
      <c r="G13" s="4">
        <v>16220</v>
      </c>
      <c r="H13" s="4">
        <v>11512</v>
      </c>
      <c r="I13" s="4">
        <v>19751</v>
      </c>
      <c r="J13" s="4">
        <v>30274</v>
      </c>
      <c r="K13" s="4">
        <v>23816</v>
      </c>
      <c r="L13" s="4">
        <v>5983</v>
      </c>
      <c r="M13" s="13">
        <v>9570</v>
      </c>
    </row>
    <row r="14" spans="1:13" ht="15">
      <c r="A14" s="12">
        <v>9</v>
      </c>
      <c r="B14" s="2" t="s">
        <v>16</v>
      </c>
      <c r="C14" s="2">
        <v>169</v>
      </c>
      <c r="D14" s="2" t="s">
        <v>17</v>
      </c>
      <c r="E14" s="4">
        <v>6256</v>
      </c>
      <c r="F14" s="4">
        <v>8913</v>
      </c>
      <c r="G14" s="4">
        <v>10269</v>
      </c>
      <c r="H14" s="4">
        <v>9331</v>
      </c>
      <c r="I14" s="4">
        <v>9425</v>
      </c>
      <c r="J14" s="4">
        <v>15473</v>
      </c>
      <c r="K14" s="4">
        <v>10022</v>
      </c>
      <c r="L14" s="4">
        <v>3290</v>
      </c>
      <c r="M14" s="13">
        <v>848</v>
      </c>
    </row>
    <row r="15" spans="1:13" ht="15">
      <c r="A15" s="12">
        <v>10</v>
      </c>
      <c r="B15" s="2" t="s">
        <v>18</v>
      </c>
      <c r="C15" s="2">
        <v>384</v>
      </c>
      <c r="D15" s="2" t="s">
        <v>19</v>
      </c>
      <c r="E15" s="4">
        <v>5640</v>
      </c>
      <c r="F15" s="4">
        <v>7041</v>
      </c>
      <c r="G15" s="4">
        <v>10143</v>
      </c>
      <c r="H15" s="4">
        <v>11809</v>
      </c>
      <c r="I15" s="4">
        <v>11367</v>
      </c>
      <c r="J15" s="4">
        <v>17252</v>
      </c>
      <c r="K15" s="4">
        <v>19790</v>
      </c>
      <c r="L15" s="4">
        <v>9943</v>
      </c>
      <c r="M15" s="13">
        <v>6772</v>
      </c>
    </row>
    <row r="16" spans="1:13" ht="15">
      <c r="A16" s="12">
        <v>11</v>
      </c>
      <c r="B16" s="2" t="s">
        <v>20</v>
      </c>
      <c r="C16" s="2">
        <v>459</v>
      </c>
      <c r="D16" s="2" t="s">
        <v>7</v>
      </c>
      <c r="E16" s="4">
        <v>4530</v>
      </c>
      <c r="F16" s="4">
        <v>4450</v>
      </c>
      <c r="G16" s="4">
        <v>5720</v>
      </c>
      <c r="H16" s="4">
        <v>4864</v>
      </c>
      <c r="I16" s="4">
        <v>7079</v>
      </c>
      <c r="J16" s="4">
        <v>8752</v>
      </c>
      <c r="K16" s="4">
        <v>8575</v>
      </c>
      <c r="L16" s="4">
        <v>9260</v>
      </c>
      <c r="M16" s="13">
        <v>9421</v>
      </c>
    </row>
    <row r="17" spans="1:13" ht="15">
      <c r="A17" s="12">
        <v>12</v>
      </c>
      <c r="B17" s="2" t="s">
        <v>21</v>
      </c>
      <c r="C17" s="2">
        <v>510</v>
      </c>
      <c r="D17" s="2" t="s">
        <v>22</v>
      </c>
      <c r="E17" s="4">
        <v>3575</v>
      </c>
      <c r="F17" s="4">
        <v>4494</v>
      </c>
      <c r="G17" s="4">
        <v>4684</v>
      </c>
      <c r="H17" s="4">
        <v>5771</v>
      </c>
      <c r="I17" s="4">
        <v>6466</v>
      </c>
      <c r="J17" s="4">
        <v>9234</v>
      </c>
      <c r="K17" s="4">
        <v>9161</v>
      </c>
      <c r="L17" s="4">
        <v>1778</v>
      </c>
      <c r="M17" s="13">
        <v>3837</v>
      </c>
    </row>
    <row r="18" spans="1:13" ht="15">
      <c r="A18" s="12">
        <v>13</v>
      </c>
      <c r="B18" s="2" t="s">
        <v>23</v>
      </c>
      <c r="C18" s="2">
        <v>594</v>
      </c>
      <c r="D18" s="2" t="s">
        <v>24</v>
      </c>
      <c r="E18" s="4">
        <v>5798</v>
      </c>
      <c r="F18" s="4">
        <v>9200</v>
      </c>
      <c r="G18" s="4">
        <v>14663</v>
      </c>
      <c r="H18" s="4">
        <v>13590</v>
      </c>
      <c r="I18" s="4">
        <v>15909</v>
      </c>
      <c r="J18" s="4">
        <v>24771</v>
      </c>
      <c r="K18" s="4">
        <v>20970</v>
      </c>
      <c r="L18" s="4">
        <v>6125</v>
      </c>
      <c r="M18" s="13">
        <v>7625</v>
      </c>
    </row>
    <row r="19" spans="1:13" ht="15.75" thickBot="1">
      <c r="A19" s="16">
        <v>14</v>
      </c>
      <c r="B19" s="17" t="s">
        <v>86</v>
      </c>
      <c r="C19" s="17">
        <v>167</v>
      </c>
      <c r="D19" s="17" t="s">
        <v>32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0">
        <v>19177</v>
      </c>
    </row>
    <row r="20" spans="1:13" ht="15.75" thickBot="1">
      <c r="A20" s="93" t="s">
        <v>152</v>
      </c>
      <c r="B20" s="94"/>
      <c r="C20" s="94"/>
      <c r="D20" s="94"/>
      <c r="E20" s="26">
        <f>SUM(E12:E19)</f>
        <v>43585</v>
      </c>
      <c r="F20" s="26">
        <f aca="true" t="shared" si="1" ref="F20:M20">SUM(F12:F19)</f>
        <v>49599</v>
      </c>
      <c r="G20" s="26">
        <f t="shared" si="1"/>
        <v>72931</v>
      </c>
      <c r="H20" s="26">
        <f>SUM(H12:H19)</f>
        <v>69710</v>
      </c>
      <c r="I20" s="26">
        <f>SUM(I12:I19)</f>
        <v>84687</v>
      </c>
      <c r="J20" s="26">
        <f t="shared" si="1"/>
        <v>124745</v>
      </c>
      <c r="K20" s="26">
        <f t="shared" si="1"/>
        <v>109046</v>
      </c>
      <c r="L20" s="26">
        <f>SUM(L12:L19)</f>
        <v>51167</v>
      </c>
      <c r="M20" s="27">
        <f t="shared" si="1"/>
        <v>67422</v>
      </c>
    </row>
    <row r="21" spans="1:13" ht="15">
      <c r="A21" s="22">
        <v>15</v>
      </c>
      <c r="B21" s="23" t="s">
        <v>25</v>
      </c>
      <c r="C21" s="23">
        <v>9</v>
      </c>
      <c r="D21" s="23" t="s">
        <v>26</v>
      </c>
      <c r="E21" s="24">
        <v>67527</v>
      </c>
      <c r="F21" s="24">
        <v>43677</v>
      </c>
      <c r="G21" s="24">
        <v>66938</v>
      </c>
      <c r="H21" s="24">
        <v>70427</v>
      </c>
      <c r="I21" s="24">
        <v>72844</v>
      </c>
      <c r="J21" s="24">
        <v>107468</v>
      </c>
      <c r="K21" s="24">
        <v>65798</v>
      </c>
      <c r="L21" s="24">
        <v>66159</v>
      </c>
      <c r="M21" s="25">
        <v>87360</v>
      </c>
    </row>
    <row r="22" spans="1:13" ht="15">
      <c r="A22" s="12">
        <v>16</v>
      </c>
      <c r="B22" s="2" t="s">
        <v>27</v>
      </c>
      <c r="C22" s="2">
        <v>56</v>
      </c>
      <c r="D22" s="2" t="s">
        <v>28</v>
      </c>
      <c r="E22" s="4">
        <v>16178</v>
      </c>
      <c r="F22" s="4">
        <v>21257</v>
      </c>
      <c r="G22" s="4">
        <v>19073</v>
      </c>
      <c r="H22" s="4">
        <v>14943</v>
      </c>
      <c r="I22" s="4">
        <v>15025</v>
      </c>
      <c r="J22" s="4">
        <v>18757</v>
      </c>
      <c r="K22" s="4">
        <v>20357</v>
      </c>
      <c r="L22" s="4">
        <v>24050</v>
      </c>
      <c r="M22" s="13">
        <v>32597</v>
      </c>
    </row>
    <row r="23" spans="1:13" ht="15">
      <c r="A23" s="12">
        <v>17</v>
      </c>
      <c r="B23" s="2" t="s">
        <v>29</v>
      </c>
      <c r="C23" s="2">
        <v>61</v>
      </c>
      <c r="D23" s="2" t="s">
        <v>30</v>
      </c>
      <c r="E23" s="4">
        <v>27256</v>
      </c>
      <c r="F23" s="4">
        <v>22458</v>
      </c>
      <c r="G23" s="4">
        <v>25041</v>
      </c>
      <c r="H23" s="4">
        <v>18727</v>
      </c>
      <c r="I23" s="4">
        <v>31691</v>
      </c>
      <c r="J23" s="4">
        <v>38782</v>
      </c>
      <c r="K23" s="4">
        <v>39685</v>
      </c>
      <c r="L23" s="4">
        <v>45547</v>
      </c>
      <c r="M23" s="13">
        <v>66287</v>
      </c>
    </row>
    <row r="24" spans="1:13" ht="15">
      <c r="A24" s="12">
        <v>18</v>
      </c>
      <c r="B24" s="2" t="s">
        <v>31</v>
      </c>
      <c r="C24" s="2">
        <v>67</v>
      </c>
      <c r="D24" s="2" t="s">
        <v>77</v>
      </c>
      <c r="E24" s="4">
        <v>8468</v>
      </c>
      <c r="F24" s="4">
        <v>8946</v>
      </c>
      <c r="G24" s="4">
        <v>13532</v>
      </c>
      <c r="H24" s="4">
        <v>11854</v>
      </c>
      <c r="I24" s="4">
        <v>18470</v>
      </c>
      <c r="J24" s="4">
        <v>19010</v>
      </c>
      <c r="K24" s="5">
        <v>16746</v>
      </c>
      <c r="L24" s="4">
        <v>14767</v>
      </c>
      <c r="M24" s="13">
        <v>12065</v>
      </c>
    </row>
    <row r="25" spans="1:13" ht="15">
      <c r="A25" s="12">
        <v>19</v>
      </c>
      <c r="B25" s="2" t="s">
        <v>33</v>
      </c>
      <c r="C25" s="2">
        <v>68</v>
      </c>
      <c r="D25" s="2" t="s">
        <v>24</v>
      </c>
      <c r="E25" s="4">
        <v>21349</v>
      </c>
      <c r="F25" s="4">
        <v>27561</v>
      </c>
      <c r="G25" s="4">
        <v>23334</v>
      </c>
      <c r="H25" s="4">
        <v>25649</v>
      </c>
      <c r="I25" s="4">
        <v>26956</v>
      </c>
      <c r="J25" s="4">
        <v>32065</v>
      </c>
      <c r="K25" s="4">
        <v>28017</v>
      </c>
      <c r="L25" s="4">
        <v>19432</v>
      </c>
      <c r="M25" s="13">
        <v>29790</v>
      </c>
    </row>
    <row r="26" spans="1:13" ht="15">
      <c r="A26" s="12">
        <v>20</v>
      </c>
      <c r="B26" s="2" t="s">
        <v>34</v>
      </c>
      <c r="C26" s="2">
        <v>78</v>
      </c>
      <c r="D26" s="2" t="s">
        <v>35</v>
      </c>
      <c r="E26" s="4">
        <v>11170</v>
      </c>
      <c r="F26" s="4">
        <v>18851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15">
        <v>0</v>
      </c>
    </row>
    <row r="27" spans="1:13" ht="15">
      <c r="A27" s="12">
        <v>21</v>
      </c>
      <c r="B27" s="2" t="s">
        <v>37</v>
      </c>
      <c r="C27" s="2">
        <v>90</v>
      </c>
      <c r="D27" s="2" t="s">
        <v>36</v>
      </c>
      <c r="E27" s="4">
        <v>21789</v>
      </c>
      <c r="F27" s="4">
        <v>23080</v>
      </c>
      <c r="G27" s="4">
        <v>41111</v>
      </c>
      <c r="H27" s="4">
        <v>39480</v>
      </c>
      <c r="I27" s="4">
        <v>43299</v>
      </c>
      <c r="J27" s="4">
        <v>40263</v>
      </c>
      <c r="K27" s="4">
        <v>48867</v>
      </c>
      <c r="L27" s="4">
        <v>49005</v>
      </c>
      <c r="M27" s="13">
        <v>48975</v>
      </c>
    </row>
    <row r="28" spans="1:13" ht="15">
      <c r="A28" s="12">
        <v>22</v>
      </c>
      <c r="B28" s="2" t="s">
        <v>38</v>
      </c>
      <c r="C28" s="2">
        <v>92</v>
      </c>
      <c r="D28" s="2" t="s">
        <v>78</v>
      </c>
      <c r="E28" s="4">
        <v>6234</v>
      </c>
      <c r="F28" s="4">
        <v>10442</v>
      </c>
      <c r="G28" s="4">
        <v>13445</v>
      </c>
      <c r="H28" s="4">
        <v>14075</v>
      </c>
      <c r="I28" s="4">
        <v>16243</v>
      </c>
      <c r="J28" s="4">
        <v>16343</v>
      </c>
      <c r="K28" s="5">
        <v>14709</v>
      </c>
      <c r="L28" s="4">
        <v>20286</v>
      </c>
      <c r="M28" s="13">
        <v>10951</v>
      </c>
    </row>
    <row r="29" spans="1:13" ht="15">
      <c r="A29" s="12">
        <v>23</v>
      </c>
      <c r="B29" s="2" t="s">
        <v>40</v>
      </c>
      <c r="C29" s="2">
        <v>102</v>
      </c>
      <c r="D29" s="2" t="s">
        <v>73</v>
      </c>
      <c r="E29" s="4">
        <v>10719</v>
      </c>
      <c r="F29" s="4">
        <v>15398</v>
      </c>
      <c r="G29" s="4">
        <v>19903</v>
      </c>
      <c r="H29" s="4">
        <v>21638</v>
      </c>
      <c r="I29" s="4">
        <v>18274</v>
      </c>
      <c r="J29" s="4">
        <v>20886</v>
      </c>
      <c r="K29" s="5">
        <v>30153</v>
      </c>
      <c r="L29" s="4">
        <v>27924</v>
      </c>
      <c r="M29" s="13">
        <v>19327</v>
      </c>
    </row>
    <row r="30" spans="1:13" ht="15">
      <c r="A30" s="12">
        <v>24</v>
      </c>
      <c r="B30" s="2" t="s">
        <v>41</v>
      </c>
      <c r="C30" s="2">
        <v>103</v>
      </c>
      <c r="D30" s="2" t="s">
        <v>69</v>
      </c>
      <c r="E30" s="4">
        <v>36004</v>
      </c>
      <c r="F30" s="4">
        <v>39617</v>
      </c>
      <c r="G30" s="4">
        <v>46565</v>
      </c>
      <c r="H30" s="4">
        <v>40202</v>
      </c>
      <c r="I30" s="4">
        <v>42928</v>
      </c>
      <c r="J30" s="4">
        <v>47243</v>
      </c>
      <c r="K30" s="4">
        <v>46324</v>
      </c>
      <c r="L30" s="4">
        <v>43040</v>
      </c>
      <c r="M30" s="13">
        <v>30360</v>
      </c>
    </row>
    <row r="31" spans="1:13" ht="15">
      <c r="A31" s="12">
        <v>25</v>
      </c>
      <c r="B31" s="2" t="s">
        <v>42</v>
      </c>
      <c r="C31" s="2">
        <v>115</v>
      </c>
      <c r="D31" s="2" t="s">
        <v>43</v>
      </c>
      <c r="E31" s="4">
        <v>6823</v>
      </c>
      <c r="F31" s="4">
        <v>13078</v>
      </c>
      <c r="G31" s="4">
        <v>13707</v>
      </c>
      <c r="H31" s="4">
        <v>14667</v>
      </c>
      <c r="I31" s="4">
        <v>17010</v>
      </c>
      <c r="J31" s="4">
        <v>20030</v>
      </c>
      <c r="K31" s="4">
        <v>18971</v>
      </c>
      <c r="L31" s="4">
        <v>13185</v>
      </c>
      <c r="M31" s="13">
        <v>11199</v>
      </c>
    </row>
    <row r="32" spans="1:13" ht="15">
      <c r="A32" s="12">
        <v>26</v>
      </c>
      <c r="B32" s="2" t="s">
        <v>44</v>
      </c>
      <c r="C32" s="2">
        <v>237</v>
      </c>
      <c r="D32" s="2" t="s">
        <v>45</v>
      </c>
      <c r="E32" s="4">
        <v>22878</v>
      </c>
      <c r="F32" s="4">
        <v>22869</v>
      </c>
      <c r="G32" s="4">
        <v>35147</v>
      </c>
      <c r="H32" s="4">
        <v>36632</v>
      </c>
      <c r="I32" s="4">
        <v>42614</v>
      </c>
      <c r="J32" s="4">
        <v>32660</v>
      </c>
      <c r="K32" s="4">
        <v>38050</v>
      </c>
      <c r="L32" s="4">
        <v>37000</v>
      </c>
      <c r="M32" s="13">
        <v>38208</v>
      </c>
    </row>
    <row r="33" spans="1:13" ht="15">
      <c r="A33" s="12">
        <v>27</v>
      </c>
      <c r="B33" s="2" t="s">
        <v>46</v>
      </c>
      <c r="C33" s="2">
        <v>440</v>
      </c>
      <c r="D33" s="2" t="s">
        <v>47</v>
      </c>
      <c r="E33" s="5">
        <v>14558</v>
      </c>
      <c r="F33" s="5">
        <v>17104</v>
      </c>
      <c r="G33" s="5">
        <v>12720</v>
      </c>
      <c r="H33" s="5">
        <v>17703</v>
      </c>
      <c r="I33" s="5">
        <v>8208</v>
      </c>
      <c r="J33" s="4">
        <v>0</v>
      </c>
      <c r="K33" s="4">
        <v>0</v>
      </c>
      <c r="L33" s="4">
        <v>0</v>
      </c>
      <c r="M33" s="15">
        <v>0</v>
      </c>
    </row>
    <row r="34" spans="1:13" ht="15">
      <c r="A34" s="12">
        <v>28</v>
      </c>
      <c r="B34" s="2" t="s">
        <v>48</v>
      </c>
      <c r="C34" s="2">
        <v>636</v>
      </c>
      <c r="D34" s="2" t="s">
        <v>49</v>
      </c>
      <c r="E34" s="4">
        <v>12657</v>
      </c>
      <c r="F34" s="4">
        <v>23705</v>
      </c>
      <c r="G34" s="4">
        <v>37820</v>
      </c>
      <c r="H34" s="4">
        <v>33628</v>
      </c>
      <c r="I34" s="4">
        <v>35525</v>
      </c>
      <c r="J34" s="4">
        <v>41945</v>
      </c>
      <c r="K34" s="4">
        <v>38759</v>
      </c>
      <c r="L34" s="4">
        <v>40540</v>
      </c>
      <c r="M34" s="13">
        <v>37922</v>
      </c>
    </row>
    <row r="35" spans="1:13" ht="15">
      <c r="A35" s="12">
        <v>29</v>
      </c>
      <c r="B35" s="2" t="s">
        <v>50</v>
      </c>
      <c r="C35" s="2">
        <v>639</v>
      </c>
      <c r="D35" s="2" t="s">
        <v>75</v>
      </c>
      <c r="E35" s="4">
        <v>14450</v>
      </c>
      <c r="F35" s="4">
        <v>22377</v>
      </c>
      <c r="G35" s="4">
        <v>21537</v>
      </c>
      <c r="H35" s="4">
        <v>19397</v>
      </c>
      <c r="I35" s="4">
        <v>21116</v>
      </c>
      <c r="J35" s="4">
        <v>26109</v>
      </c>
      <c r="K35" s="5">
        <v>18765</v>
      </c>
      <c r="L35" s="4">
        <v>7798</v>
      </c>
      <c r="M35" s="13">
        <v>18658</v>
      </c>
    </row>
    <row r="36" spans="1:13" ht="15">
      <c r="A36" s="12">
        <v>30</v>
      </c>
      <c r="B36" s="2" t="s">
        <v>51</v>
      </c>
      <c r="C36" s="2">
        <v>658</v>
      </c>
      <c r="D36" s="2" t="s">
        <v>84</v>
      </c>
      <c r="E36" s="4">
        <v>8041</v>
      </c>
      <c r="F36" s="4">
        <v>5491</v>
      </c>
      <c r="G36" s="4">
        <v>10052</v>
      </c>
      <c r="H36" s="4">
        <v>7868</v>
      </c>
      <c r="I36" s="4">
        <v>8325</v>
      </c>
      <c r="J36" s="4">
        <v>10015</v>
      </c>
      <c r="K36" s="4">
        <v>8351</v>
      </c>
      <c r="L36" s="5">
        <v>8343</v>
      </c>
      <c r="M36" s="13">
        <v>15000</v>
      </c>
    </row>
    <row r="37" spans="1:13" ht="15">
      <c r="A37" s="12">
        <v>31</v>
      </c>
      <c r="B37" s="2" t="s">
        <v>52</v>
      </c>
      <c r="C37" s="2">
        <v>790</v>
      </c>
      <c r="D37" s="2" t="s">
        <v>32</v>
      </c>
      <c r="E37" s="4">
        <v>22942</v>
      </c>
      <c r="F37" s="4">
        <v>25900</v>
      </c>
      <c r="G37" s="4">
        <v>41256</v>
      </c>
      <c r="H37" s="4">
        <v>31383</v>
      </c>
      <c r="I37" s="4">
        <v>49500</v>
      </c>
      <c r="J37" s="4">
        <v>44007</v>
      </c>
      <c r="K37" s="4">
        <v>32778</v>
      </c>
      <c r="L37" s="4">
        <v>25103</v>
      </c>
      <c r="M37" s="13">
        <v>25504</v>
      </c>
    </row>
    <row r="38" spans="1:13" ht="15">
      <c r="A38" s="12">
        <v>32</v>
      </c>
      <c r="B38" s="2" t="s">
        <v>53</v>
      </c>
      <c r="C38" s="2">
        <v>795</v>
      </c>
      <c r="D38" s="2" t="s">
        <v>26</v>
      </c>
      <c r="E38" s="4">
        <v>7309</v>
      </c>
      <c r="F38" s="4">
        <v>3997</v>
      </c>
      <c r="G38" s="4">
        <v>4639</v>
      </c>
      <c r="H38" s="4">
        <v>6909</v>
      </c>
      <c r="I38" s="4">
        <v>3653</v>
      </c>
      <c r="J38" s="4">
        <v>503</v>
      </c>
      <c r="K38" s="4">
        <v>1451</v>
      </c>
      <c r="L38" s="4">
        <v>2668</v>
      </c>
      <c r="M38" s="13">
        <v>3982</v>
      </c>
    </row>
    <row r="39" spans="1:13" ht="15">
      <c r="A39" s="12">
        <v>33</v>
      </c>
      <c r="B39" s="2" t="s">
        <v>54</v>
      </c>
      <c r="C39" s="2">
        <v>803</v>
      </c>
      <c r="D39" s="2" t="s">
        <v>83</v>
      </c>
      <c r="E39" s="4">
        <v>10186</v>
      </c>
      <c r="F39" s="4">
        <v>14350</v>
      </c>
      <c r="G39" s="4">
        <v>17064</v>
      </c>
      <c r="H39" s="4">
        <v>11508</v>
      </c>
      <c r="I39" s="4">
        <v>19064</v>
      </c>
      <c r="J39" s="4">
        <v>14129</v>
      </c>
      <c r="K39" s="4">
        <v>17463</v>
      </c>
      <c r="L39" s="5">
        <v>12332</v>
      </c>
      <c r="M39" s="13">
        <v>8503</v>
      </c>
    </row>
    <row r="40" spans="1:13" ht="15">
      <c r="A40" s="12">
        <v>34</v>
      </c>
      <c r="B40" s="2" t="s">
        <v>55</v>
      </c>
      <c r="C40" s="2">
        <v>832</v>
      </c>
      <c r="D40" s="2" t="s">
        <v>74</v>
      </c>
      <c r="E40" s="4">
        <v>7457</v>
      </c>
      <c r="F40" s="4">
        <v>10724</v>
      </c>
      <c r="G40" s="4">
        <v>25661</v>
      </c>
      <c r="H40" s="4">
        <v>25645</v>
      </c>
      <c r="I40" s="4">
        <v>21959</v>
      </c>
      <c r="J40" s="4">
        <v>29368</v>
      </c>
      <c r="K40" s="4">
        <v>27353</v>
      </c>
      <c r="L40" s="4">
        <v>23742</v>
      </c>
      <c r="M40" s="13">
        <v>25289</v>
      </c>
    </row>
    <row r="41" spans="1:13" ht="15">
      <c r="A41" s="12">
        <v>35</v>
      </c>
      <c r="B41" s="2" t="s">
        <v>56</v>
      </c>
      <c r="C41" s="2">
        <v>836</v>
      </c>
      <c r="D41" s="2" t="s">
        <v>57</v>
      </c>
      <c r="E41" s="4">
        <v>25449</v>
      </c>
      <c r="F41" s="4">
        <v>26047</v>
      </c>
      <c r="G41" s="4">
        <v>35466</v>
      </c>
      <c r="H41" s="4">
        <v>31540</v>
      </c>
      <c r="I41" s="4">
        <v>37375</v>
      </c>
      <c r="J41" s="4">
        <v>45117</v>
      </c>
      <c r="K41" s="4">
        <v>49800</v>
      </c>
      <c r="L41" s="4">
        <v>41797</v>
      </c>
      <c r="M41" s="13">
        <v>46278</v>
      </c>
    </row>
    <row r="42" spans="1:13" ht="15">
      <c r="A42" s="12">
        <v>36</v>
      </c>
      <c r="B42" s="2" t="s">
        <v>58</v>
      </c>
      <c r="C42" s="2">
        <v>917</v>
      </c>
      <c r="D42" s="2" t="s">
        <v>59</v>
      </c>
      <c r="E42" s="4">
        <v>646</v>
      </c>
      <c r="F42" s="4">
        <v>1009</v>
      </c>
      <c r="G42" s="4">
        <v>4793</v>
      </c>
      <c r="H42" s="4">
        <v>6948</v>
      </c>
      <c r="I42" s="4">
        <v>6331</v>
      </c>
      <c r="J42" s="4">
        <v>6304</v>
      </c>
      <c r="K42" s="4">
        <v>4448</v>
      </c>
      <c r="L42" s="4">
        <v>3801</v>
      </c>
      <c r="M42" s="13">
        <v>2462</v>
      </c>
    </row>
    <row r="43" spans="1:13" ht="15">
      <c r="A43" s="12">
        <v>37</v>
      </c>
      <c r="B43" s="2" t="s">
        <v>60</v>
      </c>
      <c r="C43" s="2">
        <v>951</v>
      </c>
      <c r="D43" s="2" t="s">
        <v>76</v>
      </c>
      <c r="E43" s="4">
        <v>3009</v>
      </c>
      <c r="F43" s="4">
        <v>9212</v>
      </c>
      <c r="G43" s="4">
        <v>6645</v>
      </c>
      <c r="H43" s="4">
        <v>6646</v>
      </c>
      <c r="I43" s="4">
        <v>5650</v>
      </c>
      <c r="J43" s="4">
        <v>7606</v>
      </c>
      <c r="K43" s="5">
        <v>5406</v>
      </c>
      <c r="L43" s="4">
        <v>0</v>
      </c>
      <c r="M43" s="13">
        <v>5328</v>
      </c>
    </row>
    <row r="44" spans="1:13" ht="15">
      <c r="A44" s="12">
        <v>38</v>
      </c>
      <c r="B44" s="2" t="s">
        <v>87</v>
      </c>
      <c r="C44" s="2">
        <v>817</v>
      </c>
      <c r="D44" s="2" t="s">
        <v>61</v>
      </c>
      <c r="E44" s="4">
        <v>0</v>
      </c>
      <c r="F44" s="5">
        <v>357</v>
      </c>
      <c r="G44" s="4">
        <v>7401</v>
      </c>
      <c r="H44" s="4">
        <v>11264</v>
      </c>
      <c r="I44" s="4">
        <v>15845</v>
      </c>
      <c r="J44" s="4">
        <v>21357</v>
      </c>
      <c r="K44" s="4">
        <v>19510</v>
      </c>
      <c r="L44" s="4">
        <v>13547</v>
      </c>
      <c r="M44" s="14">
        <v>20208</v>
      </c>
    </row>
    <row r="45" spans="1:13" ht="15">
      <c r="A45" s="12">
        <v>39</v>
      </c>
      <c r="B45" s="2" t="s">
        <v>62</v>
      </c>
      <c r="C45" s="2">
        <v>30</v>
      </c>
      <c r="D45" s="2" t="s">
        <v>59</v>
      </c>
      <c r="E45" s="4">
        <v>0</v>
      </c>
      <c r="F45" s="4">
        <v>0</v>
      </c>
      <c r="G45" s="5">
        <v>27546</v>
      </c>
      <c r="H45" s="4">
        <v>38357</v>
      </c>
      <c r="I45" s="4">
        <v>34350</v>
      </c>
      <c r="J45" s="4">
        <v>66427</v>
      </c>
      <c r="K45" s="4">
        <v>10683</v>
      </c>
      <c r="L45" s="4">
        <v>20546</v>
      </c>
      <c r="M45" s="13">
        <v>13347</v>
      </c>
    </row>
    <row r="46" spans="1:13" ht="15">
      <c r="A46" s="12">
        <v>40</v>
      </c>
      <c r="B46" s="2" t="s">
        <v>63</v>
      </c>
      <c r="C46" s="2">
        <v>654</v>
      </c>
      <c r="D46" s="2" t="s">
        <v>39</v>
      </c>
      <c r="E46" s="4">
        <v>0</v>
      </c>
      <c r="F46" s="4">
        <v>0</v>
      </c>
      <c r="G46" s="4">
        <v>4975</v>
      </c>
      <c r="H46" s="4">
        <v>295</v>
      </c>
      <c r="I46" s="4">
        <v>0</v>
      </c>
      <c r="J46" s="4">
        <v>0</v>
      </c>
      <c r="K46" s="4">
        <v>0</v>
      </c>
      <c r="L46" s="4">
        <v>0</v>
      </c>
      <c r="M46" s="15">
        <v>0</v>
      </c>
    </row>
    <row r="47" spans="1:13" ht="15">
      <c r="A47" s="12">
        <v>41</v>
      </c>
      <c r="B47" s="2" t="s">
        <v>64</v>
      </c>
      <c r="C47" s="2">
        <v>654</v>
      </c>
      <c r="D47" s="2" t="s">
        <v>39</v>
      </c>
      <c r="E47" s="4">
        <v>0</v>
      </c>
      <c r="F47" s="4">
        <v>0</v>
      </c>
      <c r="G47" s="4">
        <v>0</v>
      </c>
      <c r="H47" s="4">
        <v>0</v>
      </c>
      <c r="I47" s="5">
        <v>8500</v>
      </c>
      <c r="J47" s="4">
        <v>14612</v>
      </c>
      <c r="K47" s="4">
        <v>22456</v>
      </c>
      <c r="L47" s="4">
        <v>22765</v>
      </c>
      <c r="M47" s="13">
        <v>16169</v>
      </c>
    </row>
    <row r="48" spans="1:13" ht="15">
      <c r="A48" s="12">
        <v>42</v>
      </c>
      <c r="B48" s="2" t="s">
        <v>65</v>
      </c>
      <c r="C48" s="2">
        <v>225</v>
      </c>
      <c r="D48" s="2" t="s">
        <v>66</v>
      </c>
      <c r="E48" s="4">
        <v>0</v>
      </c>
      <c r="F48" s="4">
        <v>0</v>
      </c>
      <c r="G48" s="4">
        <v>0</v>
      </c>
      <c r="H48" s="5">
        <v>9495</v>
      </c>
      <c r="I48" s="4">
        <v>16125</v>
      </c>
      <c r="J48" s="4">
        <v>16367</v>
      </c>
      <c r="K48" s="4">
        <v>22448</v>
      </c>
      <c r="L48" s="4">
        <v>18982</v>
      </c>
      <c r="M48" s="13">
        <v>26766</v>
      </c>
    </row>
    <row r="49" spans="1:13" ht="15">
      <c r="A49" s="12">
        <v>43</v>
      </c>
      <c r="B49" s="2" t="s">
        <v>67</v>
      </c>
      <c r="C49" s="2">
        <v>453</v>
      </c>
      <c r="D49" s="2" t="s">
        <v>85</v>
      </c>
      <c r="E49" s="4">
        <v>0</v>
      </c>
      <c r="F49" s="4">
        <v>0</v>
      </c>
      <c r="G49" s="4">
        <v>0</v>
      </c>
      <c r="H49" s="4">
        <v>0</v>
      </c>
      <c r="I49" s="5">
        <v>3386</v>
      </c>
      <c r="J49" s="4">
        <v>6297</v>
      </c>
      <c r="K49" s="4">
        <v>7881</v>
      </c>
      <c r="L49" s="5">
        <v>6521</v>
      </c>
      <c r="M49" s="13">
        <v>4184</v>
      </c>
    </row>
    <row r="50" spans="1:13" ht="15">
      <c r="A50" s="12">
        <v>44</v>
      </c>
      <c r="B50" s="2" t="s">
        <v>70</v>
      </c>
      <c r="C50" s="2">
        <v>77</v>
      </c>
      <c r="D50" s="2" t="s">
        <v>71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5">
        <v>14427</v>
      </c>
      <c r="K50" s="4">
        <v>26222</v>
      </c>
      <c r="L50" s="4">
        <v>23815</v>
      </c>
      <c r="M50" s="13">
        <v>26759</v>
      </c>
    </row>
    <row r="51" spans="1:13" ht="15">
      <c r="A51" s="12">
        <v>45</v>
      </c>
      <c r="B51" s="2" t="s">
        <v>72</v>
      </c>
      <c r="C51" s="2">
        <v>440</v>
      </c>
      <c r="D51" s="2" t="s">
        <v>47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5">
        <v>7254</v>
      </c>
      <c r="K51" s="5">
        <v>11791</v>
      </c>
      <c r="L51" s="5">
        <v>16548</v>
      </c>
      <c r="M51" s="14">
        <v>13750</v>
      </c>
    </row>
    <row r="52" spans="1:13" ht="15">
      <c r="A52" s="12">
        <v>46</v>
      </c>
      <c r="B52" s="2" t="s">
        <v>79</v>
      </c>
      <c r="C52" s="2">
        <v>772</v>
      </c>
      <c r="D52" s="2" t="s">
        <v>24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6">
        <v>0</v>
      </c>
      <c r="K52" s="5">
        <v>13706</v>
      </c>
      <c r="L52" s="4">
        <v>11648</v>
      </c>
      <c r="M52" s="13">
        <v>20980</v>
      </c>
    </row>
    <row r="53" spans="1:13" ht="15">
      <c r="A53" s="12">
        <v>47</v>
      </c>
      <c r="B53" s="2" t="s">
        <v>81</v>
      </c>
      <c r="C53" s="2">
        <v>93</v>
      </c>
      <c r="D53" s="2" t="s">
        <v>80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6">
        <v>0</v>
      </c>
      <c r="K53" s="5">
        <v>99</v>
      </c>
      <c r="L53" s="4">
        <v>43</v>
      </c>
      <c r="M53" s="15">
        <v>0</v>
      </c>
    </row>
    <row r="54" spans="1:13" ht="15">
      <c r="A54" s="12">
        <v>48</v>
      </c>
      <c r="B54" s="2" t="s">
        <v>82</v>
      </c>
      <c r="C54" s="2">
        <v>26</v>
      </c>
      <c r="D54" s="2" t="s">
        <v>71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6">
        <v>0</v>
      </c>
      <c r="K54" s="6">
        <v>0</v>
      </c>
      <c r="L54" s="5">
        <v>10151</v>
      </c>
      <c r="M54" s="13">
        <v>20171</v>
      </c>
    </row>
    <row r="55" spans="1:13" ht="15">
      <c r="A55" s="12">
        <v>49</v>
      </c>
      <c r="B55" s="2" t="s">
        <v>91</v>
      </c>
      <c r="C55" s="2">
        <v>129</v>
      </c>
      <c r="D55" s="2" t="s">
        <v>88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6">
        <v>0</v>
      </c>
      <c r="K55" s="6">
        <v>0</v>
      </c>
      <c r="L55" s="6">
        <v>0</v>
      </c>
      <c r="M55" s="14">
        <v>12786</v>
      </c>
    </row>
    <row r="56" spans="1:13" ht="15">
      <c r="A56" s="16">
        <v>50</v>
      </c>
      <c r="B56" s="17" t="s">
        <v>89</v>
      </c>
      <c r="C56" s="17">
        <v>33</v>
      </c>
      <c r="D56" s="17" t="s">
        <v>90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9">
        <v>0</v>
      </c>
      <c r="K56" s="19">
        <v>0</v>
      </c>
      <c r="L56" s="19">
        <v>0</v>
      </c>
      <c r="M56" s="20">
        <v>2706</v>
      </c>
    </row>
    <row r="57" spans="1:13" ht="15">
      <c r="A57" s="97" t="s">
        <v>151</v>
      </c>
      <c r="B57" s="98"/>
      <c r="C57" s="98"/>
      <c r="D57" s="99"/>
      <c r="E57" s="66">
        <f>SUM(E21:E56)</f>
        <v>383099</v>
      </c>
      <c r="F57" s="66">
        <f aca="true" t="shared" si="2" ref="F57:M57">SUM(F21:F56)</f>
        <v>427507</v>
      </c>
      <c r="G57" s="66">
        <f t="shared" si="2"/>
        <v>575371</v>
      </c>
      <c r="H57" s="66">
        <f t="shared" si="2"/>
        <v>566880</v>
      </c>
      <c r="I57" s="66">
        <f t="shared" si="2"/>
        <v>640266</v>
      </c>
      <c r="J57" s="66">
        <f t="shared" si="2"/>
        <v>765351</v>
      </c>
      <c r="K57" s="66">
        <f t="shared" si="2"/>
        <v>707047</v>
      </c>
      <c r="L57" s="66">
        <f t="shared" si="2"/>
        <v>671085</v>
      </c>
      <c r="M57" s="66">
        <f t="shared" si="2"/>
        <v>753871</v>
      </c>
    </row>
    <row r="58" spans="1:13" ht="15.75" thickBot="1">
      <c r="A58" s="90" t="s">
        <v>12</v>
      </c>
      <c r="B58" s="91"/>
      <c r="C58" s="91"/>
      <c r="D58" s="92"/>
      <c r="E58" s="67">
        <f>SUM(E21:E56)+E11+E20</f>
        <v>573144</v>
      </c>
      <c r="F58" s="70">
        <f aca="true" t="shared" si="3" ref="F58:M58">SUM(F21:F56)+F11+F20</f>
        <v>601442</v>
      </c>
      <c r="G58" s="68">
        <f t="shared" si="3"/>
        <v>835444</v>
      </c>
      <c r="H58" s="68">
        <f t="shared" si="3"/>
        <v>761618</v>
      </c>
      <c r="I58" s="68">
        <f t="shared" si="3"/>
        <v>917402</v>
      </c>
      <c r="J58" s="68">
        <f t="shared" si="3"/>
        <v>1151214</v>
      </c>
      <c r="K58" s="68">
        <f t="shared" si="3"/>
        <v>904657</v>
      </c>
      <c r="L58" s="68">
        <f t="shared" si="3"/>
        <v>805111</v>
      </c>
      <c r="M58" s="69">
        <f t="shared" si="3"/>
        <v>934532</v>
      </c>
    </row>
    <row r="59" spans="3:6" ht="15">
      <c r="C59" s="30" t="s">
        <v>96</v>
      </c>
      <c r="D59" s="31" t="s">
        <v>93</v>
      </c>
      <c r="E59" s="30" t="s">
        <v>94</v>
      </c>
      <c r="F59" s="30" t="s">
        <v>95</v>
      </c>
    </row>
    <row r="60" spans="3:6" ht="15">
      <c r="C60" s="30">
        <v>1942</v>
      </c>
      <c r="D60" s="32">
        <v>573144</v>
      </c>
      <c r="E60" s="33">
        <v>146460</v>
      </c>
      <c r="F60" s="33">
        <v>43585</v>
      </c>
    </row>
    <row r="61" spans="3:6" ht="15">
      <c r="C61" s="30">
        <v>1943</v>
      </c>
      <c r="D61" s="32">
        <v>601442</v>
      </c>
      <c r="E61" s="33">
        <v>124336</v>
      </c>
      <c r="F61" s="33">
        <v>49599</v>
      </c>
    </row>
    <row r="62" spans="3:6" ht="15">
      <c r="C62" s="30">
        <v>1944</v>
      </c>
      <c r="D62" s="32">
        <v>835444</v>
      </c>
      <c r="E62" s="33">
        <v>187142</v>
      </c>
      <c r="F62" s="33">
        <v>72931</v>
      </c>
    </row>
    <row r="63" spans="3:6" ht="15">
      <c r="C63" s="30">
        <v>1945</v>
      </c>
      <c r="D63" s="32">
        <v>761618</v>
      </c>
      <c r="E63" s="33">
        <v>125028</v>
      </c>
      <c r="F63" s="33">
        <v>69710</v>
      </c>
    </row>
    <row r="64" spans="3:6" ht="15">
      <c r="C64" s="30">
        <v>1946</v>
      </c>
      <c r="D64" s="32">
        <v>917402</v>
      </c>
      <c r="E64" s="33">
        <v>192449</v>
      </c>
      <c r="F64" s="33">
        <v>84687</v>
      </c>
    </row>
    <row r="65" spans="3:6" ht="15">
      <c r="C65" s="30">
        <v>1947</v>
      </c>
      <c r="D65" s="32">
        <v>1151214</v>
      </c>
      <c r="E65" s="33">
        <v>261118</v>
      </c>
      <c r="F65" s="33">
        <v>124745</v>
      </c>
    </row>
    <row r="66" spans="3:6" ht="15">
      <c r="C66" s="30">
        <v>1948</v>
      </c>
      <c r="D66" s="32">
        <v>904657</v>
      </c>
      <c r="E66" s="33">
        <v>88564</v>
      </c>
      <c r="F66" s="33">
        <v>109046</v>
      </c>
    </row>
    <row r="67" spans="3:6" ht="15">
      <c r="C67" s="30">
        <v>1949</v>
      </c>
      <c r="D67" s="32">
        <v>805111</v>
      </c>
      <c r="E67" s="33">
        <v>82859</v>
      </c>
      <c r="F67" s="33">
        <v>51167</v>
      </c>
    </row>
    <row r="68" spans="3:6" ht="15">
      <c r="C68" s="30">
        <v>1950</v>
      </c>
      <c r="D68" s="32">
        <v>934532</v>
      </c>
      <c r="E68" s="33">
        <v>113239</v>
      </c>
      <c r="F68" s="33">
        <v>67422</v>
      </c>
    </row>
    <row r="86" spans="1:12" ht="15">
      <c r="A86" s="79" t="s">
        <v>154</v>
      </c>
      <c r="B86" s="72"/>
      <c r="C86" s="72"/>
      <c r="D86" s="73"/>
      <c r="F86" s="79" t="s">
        <v>166</v>
      </c>
      <c r="G86" s="72"/>
      <c r="H86" s="72"/>
      <c r="I86" s="72"/>
      <c r="J86" s="72"/>
      <c r="K86" s="72"/>
      <c r="L86" s="73"/>
    </row>
    <row r="87" spans="1:12" ht="15">
      <c r="A87" s="74" t="s">
        <v>155</v>
      </c>
      <c r="B87" s="71"/>
      <c r="C87" s="71"/>
      <c r="D87" s="75"/>
      <c r="F87" s="74" t="s">
        <v>167</v>
      </c>
      <c r="G87" s="71"/>
      <c r="H87" s="71"/>
      <c r="I87" s="71"/>
      <c r="J87" s="71"/>
      <c r="K87" s="71"/>
      <c r="L87" s="75"/>
    </row>
    <row r="88" spans="1:12" ht="15">
      <c r="A88" s="74" t="s">
        <v>156</v>
      </c>
      <c r="B88" s="71"/>
      <c r="C88" s="71"/>
      <c r="D88" s="75"/>
      <c r="F88" s="76"/>
      <c r="G88" s="77"/>
      <c r="H88" s="77"/>
      <c r="I88" s="77"/>
      <c r="J88" s="77"/>
      <c r="K88" s="77"/>
      <c r="L88" s="78"/>
    </row>
    <row r="89" spans="1:4" ht="15">
      <c r="A89" s="74" t="s">
        <v>157</v>
      </c>
      <c r="B89" s="71"/>
      <c r="C89" s="71"/>
      <c r="D89" s="75"/>
    </row>
    <row r="90" spans="1:12" ht="15">
      <c r="A90" s="74" t="s">
        <v>158</v>
      </c>
      <c r="B90" s="71"/>
      <c r="C90" s="71"/>
      <c r="D90" s="75"/>
      <c r="F90" s="79" t="s">
        <v>182</v>
      </c>
      <c r="G90" s="72"/>
      <c r="H90" s="72"/>
      <c r="I90" s="72"/>
      <c r="J90" s="72"/>
      <c r="K90" s="72"/>
      <c r="L90" s="73"/>
    </row>
    <row r="91" spans="1:12" ht="15">
      <c r="A91" s="74" t="s">
        <v>159</v>
      </c>
      <c r="B91" s="71"/>
      <c r="C91" s="71"/>
      <c r="D91" s="75"/>
      <c r="F91" s="74" t="s">
        <v>168</v>
      </c>
      <c r="G91" s="71"/>
      <c r="H91" s="71"/>
      <c r="I91" s="71"/>
      <c r="J91" s="71"/>
      <c r="K91" s="71"/>
      <c r="L91" s="75"/>
    </row>
    <row r="92" spans="1:12" ht="15">
      <c r="A92" s="74" t="s">
        <v>160</v>
      </c>
      <c r="B92" s="71"/>
      <c r="C92" s="71"/>
      <c r="D92" s="75"/>
      <c r="F92" s="76"/>
      <c r="G92" s="77"/>
      <c r="H92" s="77"/>
      <c r="I92" s="77"/>
      <c r="J92" s="77"/>
      <c r="K92" s="77"/>
      <c r="L92" s="78"/>
    </row>
    <row r="93" spans="1:4" ht="15">
      <c r="A93" s="74" t="s">
        <v>161</v>
      </c>
      <c r="B93" s="71"/>
      <c r="C93" s="71"/>
      <c r="D93" s="75"/>
    </row>
    <row r="94" spans="1:4" ht="15">
      <c r="A94" s="74" t="s">
        <v>162</v>
      </c>
      <c r="B94" s="71"/>
      <c r="C94" s="71"/>
      <c r="D94" s="75"/>
    </row>
    <row r="95" spans="1:4" ht="15">
      <c r="A95" s="74" t="s">
        <v>163</v>
      </c>
      <c r="B95" s="71"/>
      <c r="C95" s="71"/>
      <c r="D95" s="75"/>
    </row>
    <row r="96" spans="1:4" ht="15">
      <c r="A96" s="74" t="s">
        <v>164</v>
      </c>
      <c r="B96" s="71"/>
      <c r="C96" s="71"/>
      <c r="D96" s="75"/>
    </row>
    <row r="97" spans="1:4" ht="15">
      <c r="A97" s="74" t="s">
        <v>165</v>
      </c>
      <c r="B97" s="71"/>
      <c r="C97" s="71"/>
      <c r="D97" s="75"/>
    </row>
    <row r="98" spans="1:4" ht="15">
      <c r="A98" s="76"/>
      <c r="B98" s="77"/>
      <c r="C98" s="77"/>
      <c r="D98" s="78"/>
    </row>
  </sheetData>
  <sheetProtection/>
  <mergeCells count="8">
    <mergeCell ref="A1:M1"/>
    <mergeCell ref="A2:M2"/>
    <mergeCell ref="E3:M3"/>
    <mergeCell ref="A58:D58"/>
    <mergeCell ref="A11:D11"/>
    <mergeCell ref="A20:D20"/>
    <mergeCell ref="A3:B3"/>
    <mergeCell ref="A57:D57"/>
  </mergeCells>
  <printOptions horizontalCentered="1"/>
  <pageMargins left="0.11811023622047245" right="0.31496062992125984" top="0.7874015748031497" bottom="0.5905511811023623" header="0.31496062992125984" footer="0.31496062992125984"/>
  <pageSetup horizontalDpi="200" verticalDpi="200" orientation="landscape" paperSize="9" scale="72" r:id="rId2"/>
  <headerFooter alignWithMargins="0">
    <oddHeader>&amp;CSindicato da Indústria de Produtos Suínos no Estado do Rio Grande do sul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75" zoomScaleNormal="75" zoomScalePageLayoutView="0" workbookViewId="0" topLeftCell="E93">
      <selection activeCell="J116" sqref="J116"/>
    </sheetView>
  </sheetViews>
  <sheetFormatPr defaultColWidth="9.140625" defaultRowHeight="15"/>
  <cols>
    <col min="1" max="1" width="6.7109375" style="0" customWidth="1"/>
    <col min="2" max="2" width="46.421875" style="0" customWidth="1"/>
    <col min="3" max="3" width="6.8515625" style="0" bestFit="1" customWidth="1"/>
    <col min="4" max="4" width="27.140625" style="0" customWidth="1"/>
    <col min="5" max="6" width="11.421875" style="0" customWidth="1"/>
    <col min="7" max="7" width="11.57421875" style="0" customWidth="1"/>
    <col min="8" max="8" width="11.421875" style="0" bestFit="1" customWidth="1"/>
    <col min="9" max="9" width="11.7109375" style="0" bestFit="1" customWidth="1"/>
    <col min="10" max="10" width="11.57421875" style="0" customWidth="1"/>
    <col min="11" max="12" width="11.57421875" style="0" bestFit="1" customWidth="1"/>
    <col min="13" max="13" width="12.00390625" style="0" bestFit="1" customWidth="1"/>
    <col min="14" max="14" width="11.57421875" style="0" bestFit="1" customWidth="1"/>
  </cols>
  <sheetData>
    <row r="1" spans="1:14" ht="18.7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5.75">
      <c r="A2" s="105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ht="15.75">
      <c r="A3" s="108"/>
      <c r="B3" s="109"/>
      <c r="C3" s="1"/>
      <c r="D3" s="1"/>
      <c r="E3" s="102" t="s">
        <v>92</v>
      </c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5.75" thickBot="1">
      <c r="A4" s="46" t="s">
        <v>4</v>
      </c>
      <c r="B4" s="44"/>
      <c r="C4" s="45" t="s">
        <v>2</v>
      </c>
      <c r="D4" s="45" t="s">
        <v>3</v>
      </c>
      <c r="E4" s="34">
        <v>1951</v>
      </c>
      <c r="F4" s="34">
        <v>1952</v>
      </c>
      <c r="G4" s="34">
        <v>1953</v>
      </c>
      <c r="H4" s="34">
        <v>1954</v>
      </c>
      <c r="I4" s="34">
        <v>1955</v>
      </c>
      <c r="J4" s="34">
        <v>1956</v>
      </c>
      <c r="K4" s="34">
        <v>1957</v>
      </c>
      <c r="L4" s="34">
        <v>1958</v>
      </c>
      <c r="M4" s="35">
        <v>1959</v>
      </c>
      <c r="N4" s="29">
        <v>1960</v>
      </c>
    </row>
    <row r="5" spans="1:14" ht="15">
      <c r="A5" s="22">
        <v>1</v>
      </c>
      <c r="B5" s="23" t="s">
        <v>5</v>
      </c>
      <c r="C5" s="23">
        <v>49</v>
      </c>
      <c r="D5" s="23" t="s">
        <v>6</v>
      </c>
      <c r="E5" s="24">
        <v>25470</v>
      </c>
      <c r="F5" s="24">
        <v>39662</v>
      </c>
      <c r="G5" s="24">
        <v>40807</v>
      </c>
      <c r="H5" s="24">
        <v>36831</v>
      </c>
      <c r="I5" s="24">
        <v>28936</v>
      </c>
      <c r="J5" s="24">
        <v>17847</v>
      </c>
      <c r="K5" s="24">
        <v>20835</v>
      </c>
      <c r="L5" s="24">
        <v>0</v>
      </c>
      <c r="M5" s="36">
        <v>0</v>
      </c>
      <c r="N5" s="15">
        <v>0</v>
      </c>
    </row>
    <row r="6" spans="1:14" ht="15">
      <c r="A6" s="12">
        <v>2</v>
      </c>
      <c r="B6" s="2" t="s">
        <v>5</v>
      </c>
      <c r="C6" s="2">
        <v>64</v>
      </c>
      <c r="D6" s="2" t="s">
        <v>7</v>
      </c>
      <c r="E6" s="4">
        <v>7998</v>
      </c>
      <c r="F6" s="4">
        <v>9072</v>
      </c>
      <c r="G6" s="4">
        <v>7258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37">
        <v>0</v>
      </c>
      <c r="N6" s="15">
        <v>0</v>
      </c>
    </row>
    <row r="7" spans="1:14" ht="15">
      <c r="A7" s="12">
        <v>3</v>
      </c>
      <c r="B7" s="2" t="s">
        <v>5</v>
      </c>
      <c r="C7" s="2">
        <v>73</v>
      </c>
      <c r="D7" s="2" t="s">
        <v>8</v>
      </c>
      <c r="E7" s="4">
        <v>45849</v>
      </c>
      <c r="F7" s="4">
        <v>66479</v>
      </c>
      <c r="G7" s="4">
        <v>58960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37">
        <v>0</v>
      </c>
      <c r="N7" s="15">
        <v>0</v>
      </c>
    </row>
    <row r="8" spans="1:14" ht="15">
      <c r="A8" s="12">
        <v>4</v>
      </c>
      <c r="B8" s="2" t="s">
        <v>5</v>
      </c>
      <c r="C8" s="2">
        <v>804</v>
      </c>
      <c r="D8" s="2" t="s">
        <v>103</v>
      </c>
      <c r="E8" s="4">
        <v>11045</v>
      </c>
      <c r="F8" s="4">
        <v>15004</v>
      </c>
      <c r="G8" s="4">
        <v>17443</v>
      </c>
      <c r="H8" s="4">
        <v>20310</v>
      </c>
      <c r="I8" s="4">
        <v>15305</v>
      </c>
      <c r="J8" s="4">
        <v>5444</v>
      </c>
      <c r="K8" s="4">
        <v>8690</v>
      </c>
      <c r="L8" s="4">
        <v>1412</v>
      </c>
      <c r="M8" s="37">
        <v>0</v>
      </c>
      <c r="N8" s="15">
        <v>0</v>
      </c>
    </row>
    <row r="9" spans="1:14" ht="15">
      <c r="A9" s="12">
        <v>5</v>
      </c>
      <c r="B9" s="2" t="s">
        <v>5</v>
      </c>
      <c r="C9" s="2">
        <v>915</v>
      </c>
      <c r="D9" s="2" t="s">
        <v>10</v>
      </c>
      <c r="E9" s="4">
        <v>42383</v>
      </c>
      <c r="F9" s="4">
        <v>53818</v>
      </c>
      <c r="G9" s="4">
        <v>45810</v>
      </c>
      <c r="H9" s="4">
        <v>37324</v>
      </c>
      <c r="I9" s="4">
        <v>19154</v>
      </c>
      <c r="J9" s="4">
        <v>25209</v>
      </c>
      <c r="K9" s="4">
        <v>22053</v>
      </c>
      <c r="L9" s="4">
        <v>3816</v>
      </c>
      <c r="M9" s="37">
        <v>0</v>
      </c>
      <c r="N9" s="15">
        <v>0</v>
      </c>
    </row>
    <row r="10" spans="1:14" ht="15.75" thickBot="1">
      <c r="A10" s="47">
        <v>6</v>
      </c>
      <c r="B10" s="48" t="s">
        <v>5</v>
      </c>
      <c r="C10" s="48">
        <v>294</v>
      </c>
      <c r="D10" s="48" t="s">
        <v>11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v>0</v>
      </c>
    </row>
    <row r="11" spans="1:14" ht="15.75" thickBot="1">
      <c r="A11" s="93" t="s">
        <v>148</v>
      </c>
      <c r="B11" s="94"/>
      <c r="C11" s="94"/>
      <c r="D11" s="94"/>
      <c r="E11" s="26">
        <f>SUM(E5:E10)</f>
        <v>132745</v>
      </c>
      <c r="F11" s="26">
        <f aca="true" t="shared" si="0" ref="F11:N11">SUM(F5:F10)</f>
        <v>184035</v>
      </c>
      <c r="G11" s="26">
        <f t="shared" si="0"/>
        <v>170278</v>
      </c>
      <c r="H11" s="26">
        <f>SUM(H5:H10)</f>
        <v>94465</v>
      </c>
      <c r="I11" s="26">
        <f t="shared" si="0"/>
        <v>63395</v>
      </c>
      <c r="J11" s="26">
        <f t="shared" si="0"/>
        <v>48500</v>
      </c>
      <c r="K11" s="26">
        <f>SUM(K5:K10)</f>
        <v>51578</v>
      </c>
      <c r="L11" s="26">
        <f>SUM(L5:L10)</f>
        <v>5228</v>
      </c>
      <c r="M11" s="38">
        <f t="shared" si="0"/>
        <v>0</v>
      </c>
      <c r="N11" s="27">
        <f t="shared" si="0"/>
        <v>0</v>
      </c>
    </row>
    <row r="12" spans="1:14" ht="15">
      <c r="A12" s="8">
        <v>7</v>
      </c>
      <c r="B12" s="9" t="s">
        <v>13</v>
      </c>
      <c r="C12" s="9">
        <v>63</v>
      </c>
      <c r="D12" s="9" t="s">
        <v>68</v>
      </c>
      <c r="E12" s="10">
        <v>9656</v>
      </c>
      <c r="F12" s="10">
        <v>13000</v>
      </c>
      <c r="G12" s="10">
        <v>12622</v>
      </c>
      <c r="H12" s="10">
        <v>15704</v>
      </c>
      <c r="I12" s="10">
        <v>15195</v>
      </c>
      <c r="J12" s="10">
        <v>16976</v>
      </c>
      <c r="K12" s="10">
        <v>13846</v>
      </c>
      <c r="L12" s="10">
        <v>11198</v>
      </c>
      <c r="M12" s="52">
        <v>9548</v>
      </c>
      <c r="N12" s="11">
        <v>10709</v>
      </c>
    </row>
    <row r="13" spans="1:14" ht="15">
      <c r="A13" s="12">
        <v>8</v>
      </c>
      <c r="B13" s="2" t="s">
        <v>14</v>
      </c>
      <c r="C13" s="2">
        <v>84</v>
      </c>
      <c r="D13" s="2" t="s">
        <v>15</v>
      </c>
      <c r="E13" s="4">
        <v>18535</v>
      </c>
      <c r="F13" s="4">
        <v>25476</v>
      </c>
      <c r="G13" s="4">
        <v>19387</v>
      </c>
      <c r="H13" s="4">
        <v>22847</v>
      </c>
      <c r="I13" s="4">
        <v>20100</v>
      </c>
      <c r="J13" s="4">
        <v>24414</v>
      </c>
      <c r="K13" s="4">
        <v>31147</v>
      </c>
      <c r="L13" s="4">
        <v>35947</v>
      </c>
      <c r="M13" s="37">
        <v>37594</v>
      </c>
      <c r="N13" s="13">
        <v>43379</v>
      </c>
    </row>
    <row r="14" spans="1:14" ht="15">
      <c r="A14" s="12">
        <v>9</v>
      </c>
      <c r="B14" s="2" t="s">
        <v>16</v>
      </c>
      <c r="C14" s="2">
        <v>169</v>
      </c>
      <c r="D14" s="2" t="s">
        <v>100</v>
      </c>
      <c r="E14" s="5">
        <v>6036</v>
      </c>
      <c r="F14" s="4">
        <v>15666</v>
      </c>
      <c r="G14" s="4">
        <v>12725</v>
      </c>
      <c r="H14" s="4">
        <v>11172</v>
      </c>
      <c r="I14" s="4">
        <v>16168</v>
      </c>
      <c r="J14" s="4">
        <v>10156</v>
      </c>
      <c r="K14" s="4">
        <v>1013</v>
      </c>
      <c r="L14" s="4">
        <v>0</v>
      </c>
      <c r="M14" s="37">
        <v>0</v>
      </c>
      <c r="N14" s="15">
        <v>0</v>
      </c>
    </row>
    <row r="15" spans="1:14" ht="15">
      <c r="A15" s="12">
        <v>10</v>
      </c>
      <c r="B15" s="2" t="s">
        <v>18</v>
      </c>
      <c r="C15" s="2">
        <v>384</v>
      </c>
      <c r="D15" s="2" t="s">
        <v>19</v>
      </c>
      <c r="E15" s="4">
        <v>15019</v>
      </c>
      <c r="F15" s="4">
        <v>22368</v>
      </c>
      <c r="G15" s="4">
        <v>19559</v>
      </c>
      <c r="H15" s="4">
        <v>17294</v>
      </c>
      <c r="I15" s="4">
        <v>16767</v>
      </c>
      <c r="J15" s="4">
        <v>22675</v>
      </c>
      <c r="K15" s="4">
        <v>24726</v>
      </c>
      <c r="L15" s="4">
        <v>31839</v>
      </c>
      <c r="M15" s="37">
        <v>26002</v>
      </c>
      <c r="N15" s="13">
        <v>38971</v>
      </c>
    </row>
    <row r="16" spans="1:14" ht="15">
      <c r="A16" s="12">
        <v>11</v>
      </c>
      <c r="B16" s="2" t="s">
        <v>20</v>
      </c>
      <c r="C16" s="2">
        <v>459</v>
      </c>
      <c r="D16" s="2" t="s">
        <v>101</v>
      </c>
      <c r="E16" s="5">
        <v>12037</v>
      </c>
      <c r="F16" s="4">
        <v>11673</v>
      </c>
      <c r="G16" s="4">
        <v>11033</v>
      </c>
      <c r="H16" s="4">
        <v>11785</v>
      </c>
      <c r="I16" s="4">
        <v>10909</v>
      </c>
      <c r="J16" s="4">
        <v>11609</v>
      </c>
      <c r="K16" s="4">
        <v>14599</v>
      </c>
      <c r="L16" s="4">
        <v>14487</v>
      </c>
      <c r="M16" s="37">
        <v>12199</v>
      </c>
      <c r="N16" s="13">
        <v>12834</v>
      </c>
    </row>
    <row r="17" spans="1:14" ht="15">
      <c r="A17" s="12">
        <v>12</v>
      </c>
      <c r="B17" s="2" t="s">
        <v>21</v>
      </c>
      <c r="C17" s="2">
        <v>510</v>
      </c>
      <c r="D17" s="2" t="s">
        <v>22</v>
      </c>
      <c r="E17" s="4">
        <v>8353</v>
      </c>
      <c r="F17" s="4">
        <v>9929</v>
      </c>
      <c r="G17" s="4">
        <v>10759</v>
      </c>
      <c r="H17" s="4">
        <v>12612</v>
      </c>
      <c r="I17" s="4">
        <v>15814</v>
      </c>
      <c r="J17" s="4">
        <v>16809</v>
      </c>
      <c r="K17" s="4">
        <v>16527</v>
      </c>
      <c r="L17" s="4">
        <v>18534</v>
      </c>
      <c r="M17" s="37">
        <v>16536</v>
      </c>
      <c r="N17" s="13">
        <v>16903</v>
      </c>
    </row>
    <row r="18" spans="1:14" ht="15">
      <c r="A18" s="12">
        <v>13</v>
      </c>
      <c r="B18" s="2" t="s">
        <v>23</v>
      </c>
      <c r="C18" s="2">
        <v>594</v>
      </c>
      <c r="D18" s="2" t="s">
        <v>75</v>
      </c>
      <c r="E18" s="5">
        <v>11048</v>
      </c>
      <c r="F18" s="4">
        <v>12212</v>
      </c>
      <c r="G18" s="4">
        <v>11547</v>
      </c>
      <c r="H18" s="4">
        <v>12420</v>
      </c>
      <c r="I18" s="4">
        <v>13343</v>
      </c>
      <c r="J18" s="4">
        <v>9722</v>
      </c>
      <c r="K18" s="4">
        <v>8234</v>
      </c>
      <c r="L18" s="4">
        <v>12584</v>
      </c>
      <c r="M18" s="37">
        <v>19034</v>
      </c>
      <c r="N18" s="13">
        <v>24350</v>
      </c>
    </row>
    <row r="19" spans="1:14" ht="15">
      <c r="A19" s="16">
        <v>14</v>
      </c>
      <c r="B19" s="17" t="s">
        <v>86</v>
      </c>
      <c r="C19" s="17">
        <v>167</v>
      </c>
      <c r="D19" s="17" t="s">
        <v>32</v>
      </c>
      <c r="E19" s="18">
        <v>31379</v>
      </c>
      <c r="F19" s="18">
        <v>39069</v>
      </c>
      <c r="G19" s="18">
        <v>32620</v>
      </c>
      <c r="H19" s="18">
        <v>30227</v>
      </c>
      <c r="I19" s="18">
        <v>32122</v>
      </c>
      <c r="J19" s="18">
        <v>37018</v>
      </c>
      <c r="K19" s="18">
        <v>42791</v>
      </c>
      <c r="L19" s="18">
        <v>34715</v>
      </c>
      <c r="M19" s="39">
        <v>23124</v>
      </c>
      <c r="N19" s="13">
        <v>34301</v>
      </c>
    </row>
    <row r="20" spans="1:14" ht="15">
      <c r="A20" s="53">
        <v>15</v>
      </c>
      <c r="B20" s="42" t="s">
        <v>107</v>
      </c>
      <c r="C20" s="42">
        <v>36</v>
      </c>
      <c r="D20" s="42" t="s">
        <v>99</v>
      </c>
      <c r="E20" s="6">
        <v>0</v>
      </c>
      <c r="F20" s="6">
        <v>0</v>
      </c>
      <c r="G20" s="6">
        <v>606</v>
      </c>
      <c r="H20" s="6">
        <v>389</v>
      </c>
      <c r="I20" s="6">
        <v>313</v>
      </c>
      <c r="J20" s="6">
        <v>376</v>
      </c>
      <c r="K20" s="6">
        <v>444</v>
      </c>
      <c r="L20" s="6">
        <v>176</v>
      </c>
      <c r="M20" s="6">
        <v>243</v>
      </c>
      <c r="N20" s="15">
        <v>164</v>
      </c>
    </row>
    <row r="21" spans="1:14" ht="15">
      <c r="A21" s="53">
        <v>16</v>
      </c>
      <c r="B21" s="42" t="s">
        <v>112</v>
      </c>
      <c r="C21" s="42">
        <v>5</v>
      </c>
      <c r="D21" s="42" t="s">
        <v>113</v>
      </c>
      <c r="E21" s="6">
        <v>0</v>
      </c>
      <c r="F21" s="6">
        <v>0</v>
      </c>
      <c r="G21" s="5">
        <v>1230</v>
      </c>
      <c r="H21" s="6">
        <v>265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v>0</v>
      </c>
    </row>
    <row r="22" spans="1:14" ht="15">
      <c r="A22" s="53">
        <v>17</v>
      </c>
      <c r="B22" s="42" t="s">
        <v>119</v>
      </c>
      <c r="C22" s="42">
        <v>77</v>
      </c>
      <c r="D22" s="42" t="s">
        <v>120</v>
      </c>
      <c r="E22" s="6">
        <v>0</v>
      </c>
      <c r="F22" s="6">
        <v>0</v>
      </c>
      <c r="G22" s="6">
        <v>0</v>
      </c>
      <c r="H22" s="5">
        <v>17040</v>
      </c>
      <c r="I22" s="6">
        <v>9873</v>
      </c>
      <c r="J22" s="6">
        <v>9004</v>
      </c>
      <c r="K22" s="6">
        <v>15153</v>
      </c>
      <c r="L22" s="6">
        <v>22799</v>
      </c>
      <c r="M22" s="6">
        <v>25654</v>
      </c>
      <c r="N22" s="13">
        <v>32540</v>
      </c>
    </row>
    <row r="23" spans="1:14" ht="15.75" thickBot="1">
      <c r="A23" s="54">
        <v>18</v>
      </c>
      <c r="B23" s="55" t="s">
        <v>147</v>
      </c>
      <c r="C23" s="55">
        <v>1275</v>
      </c>
      <c r="D23" s="55" t="s">
        <v>146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v>16905</v>
      </c>
      <c r="M23" s="56">
        <v>12878</v>
      </c>
      <c r="N23" s="58">
        <v>18672</v>
      </c>
    </row>
    <row r="24" spans="1:14" ht="15.75" thickBot="1">
      <c r="A24" s="93" t="s">
        <v>149</v>
      </c>
      <c r="B24" s="94"/>
      <c r="C24" s="94"/>
      <c r="D24" s="94"/>
      <c r="E24" s="26">
        <f>SUM(E12:E21)</f>
        <v>112063</v>
      </c>
      <c r="F24" s="26">
        <f>SUM(F12:F23)</f>
        <v>149393</v>
      </c>
      <c r="G24" s="26">
        <f>SUM(G12:G22)</f>
        <v>132088</v>
      </c>
      <c r="H24" s="26">
        <f>SUM(H12:H22)</f>
        <v>151755</v>
      </c>
      <c r="I24" s="26">
        <f aca="true" t="shared" si="1" ref="I24:N24">SUM(I12:I23)</f>
        <v>150604</v>
      </c>
      <c r="J24" s="26">
        <f t="shared" si="1"/>
        <v>158759</v>
      </c>
      <c r="K24" s="26">
        <f t="shared" si="1"/>
        <v>168480</v>
      </c>
      <c r="L24" s="26">
        <f t="shared" si="1"/>
        <v>199184</v>
      </c>
      <c r="M24" s="26">
        <f t="shared" si="1"/>
        <v>182812</v>
      </c>
      <c r="N24" s="27">
        <f t="shared" si="1"/>
        <v>232823</v>
      </c>
    </row>
    <row r="25" spans="1:14" ht="15">
      <c r="A25" s="8">
        <v>19</v>
      </c>
      <c r="B25" s="9" t="s">
        <v>25</v>
      </c>
      <c r="C25" s="9">
        <v>9</v>
      </c>
      <c r="D25" s="9" t="s">
        <v>26</v>
      </c>
      <c r="E25" s="10">
        <v>112720</v>
      </c>
      <c r="F25" s="10">
        <v>128782</v>
      </c>
      <c r="G25" s="10">
        <v>151802</v>
      </c>
      <c r="H25" s="10">
        <v>128080</v>
      </c>
      <c r="I25" s="10">
        <v>116300</v>
      </c>
      <c r="J25" s="10">
        <v>116679</v>
      </c>
      <c r="K25" s="10">
        <v>102075</v>
      </c>
      <c r="L25" s="10">
        <v>123273</v>
      </c>
      <c r="M25" s="52">
        <v>56941</v>
      </c>
      <c r="N25" s="59">
        <v>0</v>
      </c>
    </row>
    <row r="26" spans="1:14" ht="15">
      <c r="A26" s="12">
        <f>A25+1</f>
        <v>20</v>
      </c>
      <c r="B26" s="2" t="s">
        <v>27</v>
      </c>
      <c r="C26" s="2">
        <v>56</v>
      </c>
      <c r="D26" s="2" t="s">
        <v>28</v>
      </c>
      <c r="E26" s="4">
        <v>31572</v>
      </c>
      <c r="F26" s="4">
        <v>33257</v>
      </c>
      <c r="G26" s="4">
        <v>31704</v>
      </c>
      <c r="H26" s="4">
        <v>32627</v>
      </c>
      <c r="I26" s="4">
        <v>30563</v>
      </c>
      <c r="J26" s="4">
        <v>32460</v>
      </c>
      <c r="K26" s="4">
        <v>32130</v>
      </c>
      <c r="L26" s="4">
        <v>25418</v>
      </c>
      <c r="M26" s="37">
        <v>27695</v>
      </c>
      <c r="N26" s="13">
        <v>24090</v>
      </c>
    </row>
    <row r="27" spans="1:14" ht="15">
      <c r="A27" s="12">
        <f>A26+1</f>
        <v>21</v>
      </c>
      <c r="B27" s="2" t="s">
        <v>29</v>
      </c>
      <c r="C27" s="2">
        <v>61</v>
      </c>
      <c r="D27" s="2" t="s">
        <v>30</v>
      </c>
      <c r="E27" s="4">
        <v>68025</v>
      </c>
      <c r="F27" s="4">
        <v>74436</v>
      </c>
      <c r="G27" s="4">
        <v>82299</v>
      </c>
      <c r="H27" s="4">
        <v>84501</v>
      </c>
      <c r="I27" s="4">
        <v>84175</v>
      </c>
      <c r="J27" s="4">
        <v>76348</v>
      </c>
      <c r="K27" s="4">
        <v>67102</v>
      </c>
      <c r="L27" s="4">
        <v>95375</v>
      </c>
      <c r="M27" s="37">
        <v>110836</v>
      </c>
      <c r="N27" s="13">
        <v>97681</v>
      </c>
    </row>
    <row r="28" spans="1:14" ht="15">
      <c r="A28" s="12">
        <f aca="true" t="shared" si="2" ref="A28:A69">A27+1</f>
        <v>22</v>
      </c>
      <c r="B28" s="2" t="s">
        <v>31</v>
      </c>
      <c r="C28" s="2">
        <v>67</v>
      </c>
      <c r="D28" s="2" t="s">
        <v>77</v>
      </c>
      <c r="E28" s="6">
        <v>16282</v>
      </c>
      <c r="F28" s="6">
        <v>21414</v>
      </c>
      <c r="G28" s="6">
        <v>24433</v>
      </c>
      <c r="H28" s="6">
        <v>20571</v>
      </c>
      <c r="I28" s="6">
        <v>21449</v>
      </c>
      <c r="J28" s="6">
        <v>23307</v>
      </c>
      <c r="K28" s="6">
        <v>24199</v>
      </c>
      <c r="L28" s="6">
        <v>26069</v>
      </c>
      <c r="M28" s="40">
        <v>24764</v>
      </c>
      <c r="N28" s="13">
        <v>27750</v>
      </c>
    </row>
    <row r="29" spans="1:14" ht="15">
      <c r="A29" s="12">
        <f t="shared" si="2"/>
        <v>23</v>
      </c>
      <c r="B29" s="2" t="s">
        <v>33</v>
      </c>
      <c r="C29" s="2">
        <v>68</v>
      </c>
      <c r="D29" s="2" t="s">
        <v>24</v>
      </c>
      <c r="E29" s="6">
        <v>42342</v>
      </c>
      <c r="F29" s="6">
        <v>54635</v>
      </c>
      <c r="G29" s="6">
        <v>51843</v>
      </c>
      <c r="H29" s="6">
        <v>48455</v>
      </c>
      <c r="I29" s="6">
        <v>48464</v>
      </c>
      <c r="J29" s="6">
        <v>43961</v>
      </c>
      <c r="K29" s="6">
        <v>55060</v>
      </c>
      <c r="L29" s="6">
        <v>70549</v>
      </c>
      <c r="M29" s="40">
        <v>70642</v>
      </c>
      <c r="N29" s="13">
        <v>68528</v>
      </c>
    </row>
    <row r="30" spans="1:14" ht="15">
      <c r="A30" s="12">
        <f t="shared" si="2"/>
        <v>24</v>
      </c>
      <c r="B30" s="2" t="s">
        <v>34</v>
      </c>
      <c r="C30" s="2">
        <v>78</v>
      </c>
      <c r="D30" s="2" t="s">
        <v>35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41">
        <v>0</v>
      </c>
      <c r="N30" s="15">
        <v>0</v>
      </c>
    </row>
    <row r="31" spans="1:14" ht="15">
      <c r="A31" s="12">
        <f t="shared" si="2"/>
        <v>25</v>
      </c>
      <c r="B31" s="2" t="s">
        <v>37</v>
      </c>
      <c r="C31" s="2">
        <v>90</v>
      </c>
      <c r="D31" s="2" t="s">
        <v>36</v>
      </c>
      <c r="E31" s="6">
        <v>53580</v>
      </c>
      <c r="F31" s="6">
        <v>66812</v>
      </c>
      <c r="G31" s="6">
        <v>57559</v>
      </c>
      <c r="H31" s="6">
        <v>81411</v>
      </c>
      <c r="I31" s="6">
        <v>85177</v>
      </c>
      <c r="J31" s="6">
        <v>83568</v>
      </c>
      <c r="K31" s="6">
        <v>74670</v>
      </c>
      <c r="L31" s="6">
        <v>73217</v>
      </c>
      <c r="M31" s="40">
        <v>13151</v>
      </c>
      <c r="N31" s="13">
        <v>28691</v>
      </c>
    </row>
    <row r="32" spans="1:14" ht="15">
      <c r="A32" s="12">
        <f t="shared" si="2"/>
        <v>26</v>
      </c>
      <c r="B32" s="2" t="s">
        <v>38</v>
      </c>
      <c r="C32" s="2">
        <v>92</v>
      </c>
      <c r="D32" s="2" t="s">
        <v>78</v>
      </c>
      <c r="E32" s="6">
        <v>16971</v>
      </c>
      <c r="F32" s="6">
        <v>21341</v>
      </c>
      <c r="G32" s="6">
        <v>27368</v>
      </c>
      <c r="H32" s="6">
        <v>30012</v>
      </c>
      <c r="I32" s="6">
        <v>35312</v>
      </c>
      <c r="J32" s="6">
        <v>38194</v>
      </c>
      <c r="K32" s="6">
        <v>35042</v>
      </c>
      <c r="L32" s="6">
        <v>35764</v>
      </c>
      <c r="M32" s="40">
        <v>21490</v>
      </c>
      <c r="N32" s="13">
        <v>25439</v>
      </c>
    </row>
    <row r="33" spans="1:14" ht="15">
      <c r="A33" s="12">
        <f t="shared" si="2"/>
        <v>27</v>
      </c>
      <c r="B33" s="2" t="s">
        <v>40</v>
      </c>
      <c r="C33" s="2">
        <v>102</v>
      </c>
      <c r="D33" s="2" t="s">
        <v>73</v>
      </c>
      <c r="E33" s="6">
        <v>29656</v>
      </c>
      <c r="F33" s="6">
        <v>50391</v>
      </c>
      <c r="G33" s="6">
        <v>63490</v>
      </c>
      <c r="H33" s="6">
        <v>70526</v>
      </c>
      <c r="I33" s="6">
        <v>86436</v>
      </c>
      <c r="J33" s="6">
        <v>67646</v>
      </c>
      <c r="K33" s="6">
        <v>79163</v>
      </c>
      <c r="L33" s="6">
        <v>84506</v>
      </c>
      <c r="M33" s="40">
        <v>100420</v>
      </c>
      <c r="N33" s="13">
        <v>117722</v>
      </c>
    </row>
    <row r="34" spans="1:14" ht="15">
      <c r="A34" s="12">
        <f t="shared" si="2"/>
        <v>28</v>
      </c>
      <c r="B34" s="2" t="s">
        <v>41</v>
      </c>
      <c r="C34" s="2">
        <v>103</v>
      </c>
      <c r="D34" s="2" t="s">
        <v>69</v>
      </c>
      <c r="E34" s="6">
        <v>55720</v>
      </c>
      <c r="F34" s="6">
        <v>75899</v>
      </c>
      <c r="G34" s="6">
        <v>100320</v>
      </c>
      <c r="H34" s="6">
        <v>113851</v>
      </c>
      <c r="I34" s="6">
        <v>116204</v>
      </c>
      <c r="J34" s="6">
        <v>131618</v>
      </c>
      <c r="K34" s="6">
        <v>113727</v>
      </c>
      <c r="L34" s="6">
        <v>89342</v>
      </c>
      <c r="M34" s="40">
        <v>95374</v>
      </c>
      <c r="N34" s="13">
        <v>74037</v>
      </c>
    </row>
    <row r="35" spans="1:14" ht="15">
      <c r="A35" s="12">
        <f t="shared" si="2"/>
        <v>29</v>
      </c>
      <c r="B35" s="2" t="s">
        <v>42</v>
      </c>
      <c r="C35" s="2">
        <v>115</v>
      </c>
      <c r="D35" s="2" t="s">
        <v>43</v>
      </c>
      <c r="E35" s="6">
        <v>12026</v>
      </c>
      <c r="F35" s="6">
        <v>12193</v>
      </c>
      <c r="G35" s="6">
        <v>20248</v>
      </c>
      <c r="H35" s="6">
        <v>29022</v>
      </c>
      <c r="I35" s="6">
        <v>35362</v>
      </c>
      <c r="J35" s="6">
        <v>17528</v>
      </c>
      <c r="K35" s="6">
        <v>20039</v>
      </c>
      <c r="L35" s="6">
        <v>20105</v>
      </c>
      <c r="M35" s="40">
        <v>19140</v>
      </c>
      <c r="N35" s="13">
        <v>14163</v>
      </c>
    </row>
    <row r="36" spans="1:14" ht="15">
      <c r="A36" s="12">
        <f t="shared" si="2"/>
        <v>30</v>
      </c>
      <c r="B36" s="2" t="s">
        <v>111</v>
      </c>
      <c r="C36" s="2">
        <v>237</v>
      </c>
      <c r="D36" s="2" t="s">
        <v>110</v>
      </c>
      <c r="E36" s="6">
        <v>60152</v>
      </c>
      <c r="F36" s="6">
        <v>70240</v>
      </c>
      <c r="G36" s="6">
        <v>61058</v>
      </c>
      <c r="H36" s="6">
        <v>58059</v>
      </c>
      <c r="I36" s="6">
        <v>46459</v>
      </c>
      <c r="J36" s="6">
        <v>53147</v>
      </c>
      <c r="K36" s="6">
        <v>13940</v>
      </c>
      <c r="L36" s="6">
        <v>11418</v>
      </c>
      <c r="M36" s="40">
        <v>18800</v>
      </c>
      <c r="N36" s="13">
        <v>36780</v>
      </c>
    </row>
    <row r="37" spans="1:14" ht="15">
      <c r="A37" s="12">
        <f t="shared" si="2"/>
        <v>31</v>
      </c>
      <c r="B37" s="2" t="s">
        <v>46</v>
      </c>
      <c r="C37" s="2">
        <v>440</v>
      </c>
      <c r="D37" s="2" t="s">
        <v>47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41">
        <v>0</v>
      </c>
      <c r="N37" s="15">
        <v>0</v>
      </c>
    </row>
    <row r="38" spans="1:14" ht="15">
      <c r="A38" s="12">
        <f t="shared" si="2"/>
        <v>32</v>
      </c>
      <c r="B38" s="2" t="s">
        <v>48</v>
      </c>
      <c r="C38" s="2">
        <v>636</v>
      </c>
      <c r="D38" s="2" t="s">
        <v>49</v>
      </c>
      <c r="E38" s="6">
        <v>55700</v>
      </c>
      <c r="F38" s="6">
        <v>50440</v>
      </c>
      <c r="G38" s="6">
        <v>55687</v>
      </c>
      <c r="H38" s="6">
        <v>62560</v>
      </c>
      <c r="I38" s="6">
        <v>59458</v>
      </c>
      <c r="J38" s="6">
        <v>54418</v>
      </c>
      <c r="K38" s="6">
        <v>44266</v>
      </c>
      <c r="L38" s="6">
        <v>56093</v>
      </c>
      <c r="M38" s="40">
        <v>40063</v>
      </c>
      <c r="N38" s="13">
        <v>37482</v>
      </c>
    </row>
    <row r="39" spans="1:14" ht="15">
      <c r="A39" s="12">
        <f t="shared" si="2"/>
        <v>33</v>
      </c>
      <c r="B39" s="2" t="s">
        <v>126</v>
      </c>
      <c r="C39" s="2">
        <v>244</v>
      </c>
      <c r="D39" s="2" t="s">
        <v>35</v>
      </c>
      <c r="E39" s="6">
        <v>0</v>
      </c>
      <c r="F39" s="6">
        <v>0</v>
      </c>
      <c r="G39" s="6">
        <v>0</v>
      </c>
      <c r="H39" s="6">
        <v>3585</v>
      </c>
      <c r="I39" s="6">
        <v>14155</v>
      </c>
      <c r="J39" s="6">
        <v>23477</v>
      </c>
      <c r="K39" s="6">
        <v>27312</v>
      </c>
      <c r="L39" s="6">
        <v>25729</v>
      </c>
      <c r="M39" s="40">
        <v>26257</v>
      </c>
      <c r="N39" s="13">
        <v>28583</v>
      </c>
    </row>
    <row r="40" spans="1:14" ht="15">
      <c r="A40" s="12">
        <f t="shared" si="2"/>
        <v>34</v>
      </c>
      <c r="B40" s="2" t="s">
        <v>50</v>
      </c>
      <c r="C40" s="2">
        <v>639</v>
      </c>
      <c r="D40" s="2" t="s">
        <v>75</v>
      </c>
      <c r="E40" s="6">
        <v>26871</v>
      </c>
      <c r="F40" s="6">
        <v>25516</v>
      </c>
      <c r="G40" s="6">
        <v>22885</v>
      </c>
      <c r="H40" s="6">
        <v>22099</v>
      </c>
      <c r="I40" s="6">
        <v>23613</v>
      </c>
      <c r="J40" s="6">
        <v>23999</v>
      </c>
      <c r="K40" s="6">
        <v>33560</v>
      </c>
      <c r="L40" s="6">
        <v>44747</v>
      </c>
      <c r="M40" s="40">
        <v>23489</v>
      </c>
      <c r="N40" s="13">
        <v>12203</v>
      </c>
    </row>
    <row r="41" spans="1:14" ht="15">
      <c r="A41" s="12">
        <f t="shared" si="2"/>
        <v>35</v>
      </c>
      <c r="B41" s="2" t="s">
        <v>51</v>
      </c>
      <c r="C41" s="2">
        <v>658</v>
      </c>
      <c r="D41" s="2" t="s">
        <v>84</v>
      </c>
      <c r="E41" s="6">
        <v>23112</v>
      </c>
      <c r="F41" s="6">
        <v>24294</v>
      </c>
      <c r="G41" s="6">
        <v>19382</v>
      </c>
      <c r="H41" s="6">
        <v>7681</v>
      </c>
      <c r="I41" s="6">
        <v>2310</v>
      </c>
      <c r="J41" s="6">
        <v>67</v>
      </c>
      <c r="K41" s="6">
        <v>0</v>
      </c>
      <c r="L41" s="6">
        <v>0</v>
      </c>
      <c r="M41" s="40">
        <v>0</v>
      </c>
      <c r="N41" s="15">
        <v>0</v>
      </c>
    </row>
    <row r="42" spans="1:14" ht="15">
      <c r="A42" s="12">
        <f t="shared" si="2"/>
        <v>36</v>
      </c>
      <c r="B42" s="2" t="s">
        <v>52</v>
      </c>
      <c r="C42" s="2">
        <v>790</v>
      </c>
      <c r="D42" s="2" t="s">
        <v>32</v>
      </c>
      <c r="E42" s="6">
        <v>46259</v>
      </c>
      <c r="F42" s="6">
        <v>49125</v>
      </c>
      <c r="G42" s="6">
        <v>43685</v>
      </c>
      <c r="H42" s="6">
        <v>43900</v>
      </c>
      <c r="I42" s="6">
        <v>37460</v>
      </c>
      <c r="J42" s="6">
        <v>37117</v>
      </c>
      <c r="K42" s="6">
        <v>47070</v>
      </c>
      <c r="L42" s="6">
        <v>40954</v>
      </c>
      <c r="M42" s="40">
        <v>41525</v>
      </c>
      <c r="N42" s="13">
        <v>49531</v>
      </c>
    </row>
    <row r="43" spans="1:14" ht="15">
      <c r="A43" s="12">
        <f t="shared" si="2"/>
        <v>37</v>
      </c>
      <c r="B43" s="2" t="s">
        <v>53</v>
      </c>
      <c r="C43" s="2">
        <v>795</v>
      </c>
      <c r="D43" s="2" t="s">
        <v>26</v>
      </c>
      <c r="E43" s="6">
        <v>5337</v>
      </c>
      <c r="F43" s="6">
        <v>4666</v>
      </c>
      <c r="G43" s="6">
        <v>7461</v>
      </c>
      <c r="H43" s="6">
        <v>10542</v>
      </c>
      <c r="I43" s="6">
        <v>18353</v>
      </c>
      <c r="J43" s="6">
        <v>11671</v>
      </c>
      <c r="K43" s="6">
        <v>14037</v>
      </c>
      <c r="L43" s="6">
        <v>19369</v>
      </c>
      <c r="M43" s="40">
        <v>6056</v>
      </c>
      <c r="N43" s="13">
        <v>5219</v>
      </c>
    </row>
    <row r="44" spans="1:14" ht="15">
      <c r="A44" s="12">
        <f t="shared" si="2"/>
        <v>38</v>
      </c>
      <c r="B44" s="2" t="s">
        <v>130</v>
      </c>
      <c r="C44" s="2">
        <v>803</v>
      </c>
      <c r="D44" s="2" t="s">
        <v>83</v>
      </c>
      <c r="E44" s="6">
        <v>17065</v>
      </c>
      <c r="F44" s="6">
        <v>10272</v>
      </c>
      <c r="G44" s="6">
        <v>13538</v>
      </c>
      <c r="H44" s="5">
        <v>9544</v>
      </c>
      <c r="I44" s="6">
        <v>10086</v>
      </c>
      <c r="J44" s="6">
        <v>12086</v>
      </c>
      <c r="K44" s="6">
        <v>12568</v>
      </c>
      <c r="L44" s="6">
        <v>16163</v>
      </c>
      <c r="M44" s="40">
        <v>11166</v>
      </c>
      <c r="N44" s="13">
        <v>11664</v>
      </c>
    </row>
    <row r="45" spans="1:14" ht="15">
      <c r="A45" s="12">
        <f t="shared" si="2"/>
        <v>39</v>
      </c>
      <c r="B45" s="2" t="s">
        <v>133</v>
      </c>
      <c r="C45" s="2">
        <v>832</v>
      </c>
      <c r="D45" s="2" t="s">
        <v>74</v>
      </c>
      <c r="E45" s="6">
        <v>32839</v>
      </c>
      <c r="F45" s="6">
        <v>30708</v>
      </c>
      <c r="G45" s="6">
        <v>13584</v>
      </c>
      <c r="H45" s="5">
        <v>8869</v>
      </c>
      <c r="I45" s="6">
        <v>12069</v>
      </c>
      <c r="J45" s="6">
        <v>1980</v>
      </c>
      <c r="K45" s="6">
        <v>0</v>
      </c>
      <c r="L45" s="6">
        <v>0</v>
      </c>
      <c r="M45" s="40">
        <v>0</v>
      </c>
      <c r="N45" s="15">
        <v>841</v>
      </c>
    </row>
    <row r="46" spans="1:14" ht="15">
      <c r="A46" s="12">
        <f t="shared" si="2"/>
        <v>40</v>
      </c>
      <c r="B46" s="2" t="s">
        <v>56</v>
      </c>
      <c r="C46" s="2">
        <v>836</v>
      </c>
      <c r="D46" s="2" t="s">
        <v>57</v>
      </c>
      <c r="E46" s="6">
        <v>53011</v>
      </c>
      <c r="F46" s="6">
        <v>61716</v>
      </c>
      <c r="G46" s="6">
        <v>47937</v>
      </c>
      <c r="H46" s="6">
        <v>44462</v>
      </c>
      <c r="I46" s="6">
        <v>43095</v>
      </c>
      <c r="J46" s="6">
        <v>42956</v>
      </c>
      <c r="K46" s="6">
        <v>32451</v>
      </c>
      <c r="L46" s="6">
        <v>34186</v>
      </c>
      <c r="M46" s="40">
        <v>24012</v>
      </c>
      <c r="N46" s="13">
        <v>30213</v>
      </c>
    </row>
    <row r="47" spans="1:14" ht="15">
      <c r="A47" s="12">
        <f t="shared" si="2"/>
        <v>41</v>
      </c>
      <c r="B47" s="2" t="s">
        <v>58</v>
      </c>
      <c r="C47" s="2">
        <v>917</v>
      </c>
      <c r="D47" s="2" t="s">
        <v>59</v>
      </c>
      <c r="E47" s="6">
        <v>1821</v>
      </c>
      <c r="F47" s="6">
        <v>4688</v>
      </c>
      <c r="G47" s="6">
        <v>1483</v>
      </c>
      <c r="H47" s="6">
        <v>2730</v>
      </c>
      <c r="I47" s="6">
        <v>2066</v>
      </c>
      <c r="J47" s="6">
        <v>2928</v>
      </c>
      <c r="K47" s="6">
        <v>1975</v>
      </c>
      <c r="L47" s="6">
        <v>2940</v>
      </c>
      <c r="M47" s="40">
        <v>982</v>
      </c>
      <c r="N47" s="15">
        <v>0</v>
      </c>
    </row>
    <row r="48" spans="1:14" ht="15">
      <c r="A48" s="12">
        <f t="shared" si="2"/>
        <v>42</v>
      </c>
      <c r="B48" s="2" t="s">
        <v>60</v>
      </c>
      <c r="C48" s="2">
        <v>951</v>
      </c>
      <c r="D48" s="2" t="s">
        <v>76</v>
      </c>
      <c r="E48" s="6">
        <v>7675</v>
      </c>
      <c r="F48" s="6">
        <v>5812</v>
      </c>
      <c r="G48" s="6">
        <v>748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40">
        <v>0</v>
      </c>
      <c r="N48" s="15">
        <v>0</v>
      </c>
    </row>
    <row r="49" spans="1:14" ht="15">
      <c r="A49" s="12">
        <f t="shared" si="2"/>
        <v>43</v>
      </c>
      <c r="B49" s="2" t="s">
        <v>87</v>
      </c>
      <c r="C49" s="2">
        <v>817</v>
      </c>
      <c r="D49" s="2" t="s">
        <v>61</v>
      </c>
      <c r="E49" s="6">
        <v>33155</v>
      </c>
      <c r="F49" s="6">
        <v>33246</v>
      </c>
      <c r="G49" s="6">
        <v>32141</v>
      </c>
      <c r="H49" s="6">
        <v>39076</v>
      </c>
      <c r="I49" s="6">
        <v>34555</v>
      </c>
      <c r="J49" s="6">
        <v>31343</v>
      </c>
      <c r="K49" s="6">
        <v>29345</v>
      </c>
      <c r="L49" s="6">
        <v>30675</v>
      </c>
      <c r="M49" s="40">
        <v>35268</v>
      </c>
      <c r="N49" s="13">
        <v>37504</v>
      </c>
    </row>
    <row r="50" spans="1:14" ht="15">
      <c r="A50" s="12">
        <f t="shared" si="2"/>
        <v>44</v>
      </c>
      <c r="B50" s="2" t="s">
        <v>62</v>
      </c>
      <c r="C50" s="2">
        <v>30</v>
      </c>
      <c r="D50" s="2" t="s">
        <v>59</v>
      </c>
      <c r="E50" s="6">
        <v>39829</v>
      </c>
      <c r="F50" s="6">
        <v>35576</v>
      </c>
      <c r="G50" s="6">
        <v>48129</v>
      </c>
      <c r="H50" s="6">
        <v>61994</v>
      </c>
      <c r="I50" s="6">
        <v>5337</v>
      </c>
      <c r="J50" s="6">
        <v>40168</v>
      </c>
      <c r="K50" s="6">
        <v>41934</v>
      </c>
      <c r="L50" s="6">
        <v>6573</v>
      </c>
      <c r="M50" s="40">
        <v>4473</v>
      </c>
      <c r="N50" s="13">
        <v>2606</v>
      </c>
    </row>
    <row r="51" spans="1:14" ht="15">
      <c r="A51" s="12">
        <f t="shared" si="2"/>
        <v>45</v>
      </c>
      <c r="B51" s="2" t="s">
        <v>63</v>
      </c>
      <c r="C51" s="2">
        <v>654</v>
      </c>
      <c r="D51" s="2" t="s">
        <v>39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41">
        <v>0</v>
      </c>
      <c r="N51" s="15">
        <v>0</v>
      </c>
    </row>
    <row r="52" spans="1:14" ht="15">
      <c r="A52" s="12">
        <f t="shared" si="2"/>
        <v>46</v>
      </c>
      <c r="B52" s="2" t="s">
        <v>64</v>
      </c>
      <c r="C52" s="2">
        <v>654</v>
      </c>
      <c r="D52" s="2" t="s">
        <v>102</v>
      </c>
      <c r="E52" s="6">
        <v>18267</v>
      </c>
      <c r="F52" s="6">
        <v>30088</v>
      </c>
      <c r="G52" s="6">
        <v>32149</v>
      </c>
      <c r="H52" s="6">
        <v>29669</v>
      </c>
      <c r="I52" s="6">
        <v>21268</v>
      </c>
      <c r="J52" s="6">
        <v>29345</v>
      </c>
      <c r="K52" s="6">
        <v>21361</v>
      </c>
      <c r="L52" s="6">
        <v>36802</v>
      </c>
      <c r="M52" s="40">
        <v>18833</v>
      </c>
      <c r="N52" s="13">
        <v>15730</v>
      </c>
    </row>
    <row r="53" spans="1:14" ht="15">
      <c r="A53" s="12">
        <f t="shared" si="2"/>
        <v>47</v>
      </c>
      <c r="B53" s="2" t="s">
        <v>65</v>
      </c>
      <c r="C53" s="2">
        <v>225</v>
      </c>
      <c r="D53" s="2" t="s">
        <v>66</v>
      </c>
      <c r="E53" s="6">
        <v>26370</v>
      </c>
      <c r="F53" s="6">
        <v>27881</v>
      </c>
      <c r="G53" s="6">
        <v>24374</v>
      </c>
      <c r="H53" s="6">
        <v>25059</v>
      </c>
      <c r="I53" s="6">
        <v>21413</v>
      </c>
      <c r="J53" s="6">
        <v>19767</v>
      </c>
      <c r="K53" s="6">
        <v>28248</v>
      </c>
      <c r="L53" s="6">
        <v>25956</v>
      </c>
      <c r="M53" s="40">
        <v>18733</v>
      </c>
      <c r="N53" s="13">
        <v>19814</v>
      </c>
    </row>
    <row r="54" spans="1:14" ht="15">
      <c r="A54" s="12">
        <f t="shared" si="2"/>
        <v>48</v>
      </c>
      <c r="B54" s="2" t="s">
        <v>67</v>
      </c>
      <c r="C54" s="2">
        <v>453</v>
      </c>
      <c r="D54" s="2" t="s">
        <v>85</v>
      </c>
      <c r="E54" s="6">
        <v>4254</v>
      </c>
      <c r="F54" s="6">
        <v>7969</v>
      </c>
      <c r="G54" s="6">
        <v>4470</v>
      </c>
      <c r="H54" s="6">
        <v>1941</v>
      </c>
      <c r="I54" s="6">
        <v>180</v>
      </c>
      <c r="J54" s="6">
        <v>0</v>
      </c>
      <c r="K54" s="6">
        <v>0</v>
      </c>
      <c r="L54" s="6">
        <v>0</v>
      </c>
      <c r="M54" s="40">
        <v>0</v>
      </c>
      <c r="N54" s="15">
        <v>0</v>
      </c>
    </row>
    <row r="55" spans="1:14" ht="15">
      <c r="A55" s="12">
        <f t="shared" si="2"/>
        <v>49</v>
      </c>
      <c r="B55" s="2" t="s">
        <v>70</v>
      </c>
      <c r="C55" s="2">
        <v>77</v>
      </c>
      <c r="D55" s="2" t="s">
        <v>71</v>
      </c>
      <c r="E55" s="6">
        <v>28722</v>
      </c>
      <c r="F55" s="6">
        <v>35006</v>
      </c>
      <c r="G55" s="6">
        <v>18708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40">
        <v>0</v>
      </c>
      <c r="N55" s="15">
        <v>0</v>
      </c>
    </row>
    <row r="56" spans="1:14" ht="15">
      <c r="A56" s="12">
        <f t="shared" si="2"/>
        <v>50</v>
      </c>
      <c r="B56" s="2" t="s">
        <v>72</v>
      </c>
      <c r="C56" s="2">
        <v>440</v>
      </c>
      <c r="D56" s="2" t="s">
        <v>47</v>
      </c>
      <c r="E56" s="6">
        <v>15768</v>
      </c>
      <c r="F56" s="6">
        <v>11258</v>
      </c>
      <c r="G56" s="6">
        <v>5988</v>
      </c>
      <c r="H56" s="6">
        <v>5379</v>
      </c>
      <c r="I56" s="6">
        <v>6739</v>
      </c>
      <c r="J56" s="6">
        <v>3682</v>
      </c>
      <c r="K56" s="6">
        <v>0</v>
      </c>
      <c r="L56" s="6">
        <v>0</v>
      </c>
      <c r="M56" s="40">
        <v>0</v>
      </c>
      <c r="N56" s="15">
        <v>0</v>
      </c>
    </row>
    <row r="57" spans="1:14" ht="15">
      <c r="A57" s="12">
        <f t="shared" si="2"/>
        <v>51</v>
      </c>
      <c r="B57" s="2" t="s">
        <v>141</v>
      </c>
      <c r="C57" s="2">
        <v>772</v>
      </c>
      <c r="D57" s="2" t="s">
        <v>24</v>
      </c>
      <c r="E57" s="6">
        <v>15332</v>
      </c>
      <c r="F57" s="6">
        <v>36458</v>
      </c>
      <c r="G57" s="6">
        <v>38150</v>
      </c>
      <c r="H57" s="6">
        <v>40418</v>
      </c>
      <c r="I57" s="6">
        <v>34219</v>
      </c>
      <c r="J57" s="6">
        <v>41904</v>
      </c>
      <c r="K57" s="6">
        <v>52193</v>
      </c>
      <c r="L57" s="6">
        <v>63746</v>
      </c>
      <c r="M57" s="40">
        <v>64431</v>
      </c>
      <c r="N57" s="13">
        <v>57087</v>
      </c>
    </row>
    <row r="58" spans="1:14" ht="15">
      <c r="A58" s="12">
        <f t="shared" si="2"/>
        <v>52</v>
      </c>
      <c r="B58" s="2" t="s">
        <v>81</v>
      </c>
      <c r="C58" s="2">
        <v>93</v>
      </c>
      <c r="D58" s="2" t="s">
        <v>80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41">
        <v>0</v>
      </c>
      <c r="N58" s="15">
        <v>0</v>
      </c>
    </row>
    <row r="59" spans="1:14" ht="15">
      <c r="A59" s="12">
        <f t="shared" si="2"/>
        <v>53</v>
      </c>
      <c r="B59" s="2" t="s">
        <v>82</v>
      </c>
      <c r="C59" s="2">
        <v>26</v>
      </c>
      <c r="D59" s="2" t="s">
        <v>104</v>
      </c>
      <c r="E59" s="5">
        <v>23466</v>
      </c>
      <c r="F59" s="6">
        <v>22543</v>
      </c>
      <c r="G59" s="6">
        <v>18720</v>
      </c>
      <c r="H59" s="6">
        <v>22405</v>
      </c>
      <c r="I59" s="6">
        <v>21852</v>
      </c>
      <c r="J59" s="6">
        <v>22931</v>
      </c>
      <c r="K59" s="6">
        <v>22886</v>
      </c>
      <c r="L59" s="6">
        <v>0</v>
      </c>
      <c r="M59" s="40">
        <v>0</v>
      </c>
      <c r="N59" s="13">
        <v>0</v>
      </c>
    </row>
    <row r="60" spans="1:14" ht="15">
      <c r="A60" s="12">
        <f t="shared" si="2"/>
        <v>54</v>
      </c>
      <c r="B60" s="2" t="s">
        <v>91</v>
      </c>
      <c r="C60" s="2">
        <v>129</v>
      </c>
      <c r="D60" s="2" t="s">
        <v>138</v>
      </c>
      <c r="E60" s="6">
        <v>19179</v>
      </c>
      <c r="F60" s="6">
        <v>22268</v>
      </c>
      <c r="G60" s="6">
        <v>28604</v>
      </c>
      <c r="H60" s="6">
        <v>19568</v>
      </c>
      <c r="I60" s="6">
        <v>17166</v>
      </c>
      <c r="J60" s="6">
        <v>21569</v>
      </c>
      <c r="K60" s="6">
        <v>37050</v>
      </c>
      <c r="L60" s="5">
        <v>50787</v>
      </c>
      <c r="M60" s="40">
        <v>53664</v>
      </c>
      <c r="N60" s="13">
        <v>45914</v>
      </c>
    </row>
    <row r="61" spans="1:14" ht="15">
      <c r="A61" s="12">
        <f t="shared" si="2"/>
        <v>55</v>
      </c>
      <c r="B61" s="2" t="s">
        <v>116</v>
      </c>
      <c r="C61" s="2">
        <v>33</v>
      </c>
      <c r="D61" s="2" t="s">
        <v>90</v>
      </c>
      <c r="E61" s="6">
        <v>7776</v>
      </c>
      <c r="F61" s="6">
        <v>11090</v>
      </c>
      <c r="G61" s="6">
        <v>11023</v>
      </c>
      <c r="H61" s="6">
        <v>12922</v>
      </c>
      <c r="I61" s="6">
        <v>20316</v>
      </c>
      <c r="J61" s="6">
        <v>10183</v>
      </c>
      <c r="K61" s="6">
        <v>13443</v>
      </c>
      <c r="L61" s="6">
        <v>20497</v>
      </c>
      <c r="M61" s="6">
        <v>13245</v>
      </c>
      <c r="N61" s="13">
        <v>18934</v>
      </c>
    </row>
    <row r="62" spans="1:14" ht="15">
      <c r="A62" s="12">
        <f t="shared" si="2"/>
        <v>56</v>
      </c>
      <c r="B62" s="42" t="s">
        <v>98</v>
      </c>
      <c r="C62" s="42">
        <v>7</v>
      </c>
      <c r="D62" s="42" t="s">
        <v>99</v>
      </c>
      <c r="E62" s="6">
        <v>13</v>
      </c>
      <c r="F62" s="6">
        <v>0</v>
      </c>
      <c r="G62" s="6">
        <v>0</v>
      </c>
      <c r="H62" s="6">
        <v>10070</v>
      </c>
      <c r="I62" s="6">
        <v>6378</v>
      </c>
      <c r="J62" s="6">
        <v>4955</v>
      </c>
      <c r="K62" s="6">
        <v>2109</v>
      </c>
      <c r="L62" s="6">
        <v>161</v>
      </c>
      <c r="M62" s="6">
        <v>0</v>
      </c>
      <c r="N62" s="15">
        <v>0</v>
      </c>
    </row>
    <row r="63" spans="1:14" ht="15">
      <c r="A63" s="12">
        <f t="shared" si="2"/>
        <v>57</v>
      </c>
      <c r="B63" s="42" t="s">
        <v>105</v>
      </c>
      <c r="C63" s="42">
        <v>1689</v>
      </c>
      <c r="D63" s="42" t="s">
        <v>106</v>
      </c>
      <c r="E63" s="5">
        <v>6516</v>
      </c>
      <c r="F63" s="6">
        <v>29203</v>
      </c>
      <c r="G63" s="6">
        <v>49415</v>
      </c>
      <c r="H63" s="6">
        <v>67216</v>
      </c>
      <c r="I63" s="6">
        <v>65452</v>
      </c>
      <c r="J63" s="6">
        <v>52835</v>
      </c>
      <c r="K63" s="6">
        <v>66293</v>
      </c>
      <c r="L63" s="6">
        <v>69645</v>
      </c>
      <c r="M63" s="6">
        <v>88593</v>
      </c>
      <c r="N63" s="13">
        <v>102467</v>
      </c>
    </row>
    <row r="64" spans="1:14" ht="15">
      <c r="A64" s="12">
        <f t="shared" si="2"/>
        <v>58</v>
      </c>
      <c r="B64" s="42" t="s">
        <v>108</v>
      </c>
      <c r="C64" s="42">
        <v>60</v>
      </c>
      <c r="D64" s="42" t="s">
        <v>109</v>
      </c>
      <c r="E64" s="6">
        <v>0</v>
      </c>
      <c r="F64" s="6">
        <v>0</v>
      </c>
      <c r="G64" s="5">
        <v>26791</v>
      </c>
      <c r="H64" s="6">
        <v>43583</v>
      </c>
      <c r="I64" s="6">
        <v>38041</v>
      </c>
      <c r="J64" s="6">
        <v>50055</v>
      </c>
      <c r="K64" s="6">
        <v>54987</v>
      </c>
      <c r="L64" s="6">
        <v>61093</v>
      </c>
      <c r="M64" s="6">
        <v>61906</v>
      </c>
      <c r="N64" s="13">
        <v>63705</v>
      </c>
    </row>
    <row r="65" spans="1:14" ht="15">
      <c r="A65" s="12">
        <f t="shared" si="2"/>
        <v>59</v>
      </c>
      <c r="B65" s="42" t="s">
        <v>114</v>
      </c>
      <c r="C65" s="42">
        <v>4</v>
      </c>
      <c r="D65" s="42" t="s">
        <v>115</v>
      </c>
      <c r="E65" s="6">
        <v>0</v>
      </c>
      <c r="F65" s="6">
        <v>0</v>
      </c>
      <c r="G65" s="6">
        <v>0</v>
      </c>
      <c r="H65" s="6">
        <v>0</v>
      </c>
      <c r="I65" s="6">
        <v>8446</v>
      </c>
      <c r="J65" s="6">
        <v>564</v>
      </c>
      <c r="K65" s="6">
        <v>0</v>
      </c>
      <c r="L65" s="6">
        <v>5</v>
      </c>
      <c r="M65" s="6">
        <v>0</v>
      </c>
      <c r="N65" s="15">
        <v>25</v>
      </c>
    </row>
    <row r="66" spans="1:14" ht="15">
      <c r="A66" s="12">
        <f t="shared" si="2"/>
        <v>60</v>
      </c>
      <c r="B66" s="42" t="s">
        <v>117</v>
      </c>
      <c r="C66" s="42">
        <v>774</v>
      </c>
      <c r="D66" s="42" t="s">
        <v>7</v>
      </c>
      <c r="E66" s="6">
        <v>0</v>
      </c>
      <c r="F66" s="6">
        <v>0</v>
      </c>
      <c r="G66" s="6">
        <v>0</v>
      </c>
      <c r="H66" s="5">
        <v>5513</v>
      </c>
      <c r="I66" s="6">
        <v>3893</v>
      </c>
      <c r="J66" s="6">
        <v>2012</v>
      </c>
      <c r="K66" s="6">
        <v>7055</v>
      </c>
      <c r="L66" s="6">
        <v>9883</v>
      </c>
      <c r="M66" s="6">
        <v>7848</v>
      </c>
      <c r="N66" s="13">
        <v>6955</v>
      </c>
    </row>
    <row r="67" spans="1:14" ht="15">
      <c r="A67" s="12">
        <f t="shared" si="2"/>
        <v>61</v>
      </c>
      <c r="B67" s="42" t="s">
        <v>118</v>
      </c>
      <c r="C67" s="42">
        <v>73</v>
      </c>
      <c r="D67" s="42" t="s">
        <v>8</v>
      </c>
      <c r="E67" s="6">
        <v>0</v>
      </c>
      <c r="F67" s="6">
        <v>0</v>
      </c>
      <c r="G67" s="6">
        <v>0</v>
      </c>
      <c r="H67" s="5">
        <v>29057</v>
      </c>
      <c r="I67" s="6">
        <v>17719</v>
      </c>
      <c r="J67" s="6">
        <v>19830</v>
      </c>
      <c r="K67" s="6">
        <v>65507</v>
      </c>
      <c r="L67" s="6">
        <v>22723</v>
      </c>
      <c r="M67" s="6">
        <v>7602</v>
      </c>
      <c r="N67" s="13">
        <v>2861</v>
      </c>
    </row>
    <row r="68" spans="1:14" ht="15">
      <c r="A68" s="12">
        <f t="shared" si="2"/>
        <v>62</v>
      </c>
      <c r="B68" s="42" t="s">
        <v>121</v>
      </c>
      <c r="C68" s="42">
        <v>83</v>
      </c>
      <c r="D68" s="42" t="s">
        <v>122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5">
        <v>3064</v>
      </c>
      <c r="K68" s="6">
        <v>8969</v>
      </c>
      <c r="L68" s="6">
        <v>7262</v>
      </c>
      <c r="M68" s="6">
        <v>8098</v>
      </c>
      <c r="N68" s="13">
        <v>9136</v>
      </c>
    </row>
    <row r="69" spans="1:14" ht="15">
      <c r="A69" s="12">
        <f t="shared" si="2"/>
        <v>63</v>
      </c>
      <c r="B69" s="42" t="s">
        <v>123</v>
      </c>
      <c r="C69" s="42">
        <v>89</v>
      </c>
      <c r="D69" s="42" t="s">
        <v>49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5">
        <v>5414</v>
      </c>
      <c r="K69" s="6">
        <v>9144</v>
      </c>
      <c r="L69" s="6">
        <v>9858</v>
      </c>
      <c r="M69" s="6">
        <v>12315</v>
      </c>
      <c r="N69" s="13">
        <v>15383</v>
      </c>
    </row>
    <row r="70" spans="1:14" ht="15">
      <c r="A70" s="12">
        <f aca="true" t="shared" si="3" ref="A70:A79">A69+1</f>
        <v>64</v>
      </c>
      <c r="B70" s="42" t="s">
        <v>124</v>
      </c>
      <c r="C70" s="42">
        <v>93</v>
      </c>
      <c r="D70" s="42" t="s">
        <v>125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5">
        <v>10462</v>
      </c>
      <c r="K70" s="6">
        <v>62800</v>
      </c>
      <c r="L70" s="6">
        <v>89997</v>
      </c>
      <c r="M70" s="6">
        <v>117344</v>
      </c>
      <c r="N70" s="13">
        <v>115881</v>
      </c>
    </row>
    <row r="71" spans="1:14" ht="15">
      <c r="A71" s="12">
        <f t="shared" si="3"/>
        <v>65</v>
      </c>
      <c r="B71" s="42" t="s">
        <v>127</v>
      </c>
      <c r="C71" s="42">
        <v>294</v>
      </c>
      <c r="D71" s="42" t="s">
        <v>128</v>
      </c>
      <c r="E71" s="6">
        <v>0</v>
      </c>
      <c r="F71" s="6">
        <v>0</v>
      </c>
      <c r="G71" s="6">
        <v>0</v>
      </c>
      <c r="H71" s="6">
        <v>0</v>
      </c>
      <c r="I71" s="5">
        <v>15265</v>
      </c>
      <c r="J71" s="6">
        <v>18914</v>
      </c>
      <c r="K71" s="6">
        <v>21645</v>
      </c>
      <c r="L71" s="6">
        <v>27280</v>
      </c>
      <c r="M71" s="6">
        <v>17433</v>
      </c>
      <c r="N71" s="13">
        <v>16419</v>
      </c>
    </row>
    <row r="72" spans="1:14" ht="15">
      <c r="A72" s="12">
        <f t="shared" si="3"/>
        <v>66</v>
      </c>
      <c r="B72" s="42" t="s">
        <v>169</v>
      </c>
      <c r="C72" s="42">
        <v>754</v>
      </c>
      <c r="D72" s="42" t="s">
        <v>129</v>
      </c>
      <c r="E72" s="6">
        <v>0</v>
      </c>
      <c r="F72" s="6">
        <v>0</v>
      </c>
      <c r="G72" s="6">
        <v>0</v>
      </c>
      <c r="H72" s="5">
        <v>1552</v>
      </c>
      <c r="I72" s="43">
        <v>7758</v>
      </c>
      <c r="J72" s="6">
        <v>11444</v>
      </c>
      <c r="K72" s="6">
        <v>16521</v>
      </c>
      <c r="L72" s="6">
        <v>18138</v>
      </c>
      <c r="M72" s="6">
        <v>17027</v>
      </c>
      <c r="N72" s="13">
        <v>18739</v>
      </c>
    </row>
    <row r="73" spans="1:14" ht="15">
      <c r="A73" s="12">
        <f t="shared" si="3"/>
        <v>67</v>
      </c>
      <c r="B73" s="42" t="s">
        <v>131</v>
      </c>
      <c r="C73" s="42">
        <v>826</v>
      </c>
      <c r="D73" s="42" t="s">
        <v>132</v>
      </c>
      <c r="E73" s="6">
        <v>0</v>
      </c>
      <c r="F73" s="6">
        <v>0</v>
      </c>
      <c r="G73" s="6">
        <v>0</v>
      </c>
      <c r="H73" s="6">
        <v>0</v>
      </c>
      <c r="I73" s="43">
        <v>0</v>
      </c>
      <c r="J73" s="6">
        <v>141</v>
      </c>
      <c r="K73" s="6">
        <v>0</v>
      </c>
      <c r="L73" s="6">
        <v>0</v>
      </c>
      <c r="M73" s="6">
        <v>0</v>
      </c>
      <c r="N73" s="15">
        <v>0</v>
      </c>
    </row>
    <row r="74" spans="1:14" ht="15">
      <c r="A74" s="12">
        <f t="shared" si="3"/>
        <v>68</v>
      </c>
      <c r="B74" s="42" t="s">
        <v>134</v>
      </c>
      <c r="C74" s="42">
        <v>1184</v>
      </c>
      <c r="D74" s="42" t="s">
        <v>135</v>
      </c>
      <c r="E74" s="6">
        <v>0</v>
      </c>
      <c r="F74" s="6">
        <v>0</v>
      </c>
      <c r="G74" s="6">
        <v>0</v>
      </c>
      <c r="H74" s="6">
        <v>0</v>
      </c>
      <c r="I74" s="43">
        <v>0</v>
      </c>
      <c r="J74" s="6">
        <v>0</v>
      </c>
      <c r="K74" s="5">
        <v>14673</v>
      </c>
      <c r="L74" s="6">
        <v>41159</v>
      </c>
      <c r="M74" s="6">
        <v>39561</v>
      </c>
      <c r="N74" s="13">
        <v>41446</v>
      </c>
    </row>
    <row r="75" spans="1:14" ht="15">
      <c r="A75" s="12">
        <f t="shared" si="3"/>
        <v>69</v>
      </c>
      <c r="B75" s="42" t="s">
        <v>136</v>
      </c>
      <c r="C75" s="42">
        <v>2146</v>
      </c>
      <c r="D75" s="42" t="s">
        <v>142</v>
      </c>
      <c r="E75" s="6">
        <v>0</v>
      </c>
      <c r="F75" s="6">
        <v>0</v>
      </c>
      <c r="G75" s="6">
        <v>0</v>
      </c>
      <c r="H75" s="6">
        <v>0</v>
      </c>
      <c r="I75" s="43">
        <v>0</v>
      </c>
      <c r="J75" s="6">
        <v>0</v>
      </c>
      <c r="K75" s="5">
        <v>2224</v>
      </c>
      <c r="L75" s="6">
        <v>46678</v>
      </c>
      <c r="M75" s="6">
        <v>57391</v>
      </c>
      <c r="N75" s="13">
        <v>78418</v>
      </c>
    </row>
    <row r="76" spans="1:14" ht="15">
      <c r="A76" s="12">
        <f t="shared" si="3"/>
        <v>70</v>
      </c>
      <c r="B76" s="42" t="s">
        <v>137</v>
      </c>
      <c r="C76" s="42">
        <v>49</v>
      </c>
      <c r="D76" s="42" t="s">
        <v>6</v>
      </c>
      <c r="E76" s="6">
        <v>0</v>
      </c>
      <c r="F76" s="6">
        <v>0</v>
      </c>
      <c r="G76" s="6">
        <v>0</v>
      </c>
      <c r="H76" s="6">
        <v>0</v>
      </c>
      <c r="I76" s="43">
        <v>0</v>
      </c>
      <c r="J76" s="6">
        <v>0</v>
      </c>
      <c r="K76" s="6">
        <v>0</v>
      </c>
      <c r="L76" s="5">
        <v>17576</v>
      </c>
      <c r="M76" s="6">
        <v>254</v>
      </c>
      <c r="N76" s="13">
        <v>16421</v>
      </c>
    </row>
    <row r="77" spans="1:14" ht="15">
      <c r="A77" s="12">
        <f t="shared" si="3"/>
        <v>71</v>
      </c>
      <c r="B77" s="42" t="s">
        <v>139</v>
      </c>
      <c r="C77" s="42">
        <v>169</v>
      </c>
      <c r="D77" s="42" t="s">
        <v>140</v>
      </c>
      <c r="E77" s="6">
        <v>0</v>
      </c>
      <c r="F77" s="6">
        <v>0</v>
      </c>
      <c r="G77" s="6">
        <v>0</v>
      </c>
      <c r="H77" s="6">
        <v>0</v>
      </c>
      <c r="I77" s="43">
        <v>0</v>
      </c>
      <c r="J77" s="6">
        <v>0</v>
      </c>
      <c r="K77" s="6">
        <v>0</v>
      </c>
      <c r="L77" s="5">
        <v>1438</v>
      </c>
      <c r="M77" s="6">
        <v>4873</v>
      </c>
      <c r="N77" s="13">
        <v>5064</v>
      </c>
    </row>
    <row r="78" spans="1:14" ht="15">
      <c r="A78" s="12">
        <f t="shared" si="3"/>
        <v>72</v>
      </c>
      <c r="B78" s="42" t="s">
        <v>143</v>
      </c>
      <c r="C78" s="42">
        <v>731</v>
      </c>
      <c r="D78" s="42" t="s">
        <v>144</v>
      </c>
      <c r="E78" s="6">
        <v>0</v>
      </c>
      <c r="F78" s="6">
        <v>0</v>
      </c>
      <c r="G78" s="6">
        <v>0</v>
      </c>
      <c r="H78" s="6">
        <v>0</v>
      </c>
      <c r="I78" s="43">
        <v>0</v>
      </c>
      <c r="J78" s="6">
        <v>0</v>
      </c>
      <c r="K78" s="6">
        <v>0</v>
      </c>
      <c r="L78" s="6">
        <v>0</v>
      </c>
      <c r="M78" s="5">
        <v>241</v>
      </c>
      <c r="N78" s="13">
        <v>0</v>
      </c>
    </row>
    <row r="79" spans="1:14" ht="15.75" thickBot="1">
      <c r="A79" s="16">
        <f t="shared" si="3"/>
        <v>73</v>
      </c>
      <c r="B79" s="60" t="s">
        <v>145</v>
      </c>
      <c r="C79" s="60">
        <v>544</v>
      </c>
      <c r="D79" s="60" t="s">
        <v>47</v>
      </c>
      <c r="E79" s="19">
        <v>0</v>
      </c>
      <c r="F79" s="19">
        <v>0</v>
      </c>
      <c r="G79" s="19">
        <v>0</v>
      </c>
      <c r="H79" s="19">
        <v>0</v>
      </c>
      <c r="I79" s="61">
        <v>0</v>
      </c>
      <c r="J79" s="19">
        <v>0</v>
      </c>
      <c r="K79" s="19">
        <v>0</v>
      </c>
      <c r="L79" s="19">
        <v>0</v>
      </c>
      <c r="M79" s="19">
        <v>0</v>
      </c>
      <c r="N79" s="20">
        <v>3677</v>
      </c>
    </row>
    <row r="80" spans="1:14" ht="15.75" thickBot="1">
      <c r="A80" s="110" t="s">
        <v>150</v>
      </c>
      <c r="B80" s="111"/>
      <c r="C80" s="111"/>
      <c r="D80" s="112"/>
      <c r="E80" s="62">
        <f>SUM(E25:E79)</f>
        <v>1007383</v>
      </c>
      <c r="F80" s="62">
        <f aca="true" t="shared" si="4" ref="F80:N80">SUM(F25:F79)</f>
        <v>1179223</v>
      </c>
      <c r="G80" s="62">
        <f t="shared" si="4"/>
        <v>1237176</v>
      </c>
      <c r="H80" s="62">
        <f t="shared" si="4"/>
        <v>1328509</v>
      </c>
      <c r="I80" s="62">
        <f t="shared" si="4"/>
        <v>1274563</v>
      </c>
      <c r="J80" s="62">
        <f t="shared" si="4"/>
        <v>1295737</v>
      </c>
      <c r="K80" s="62">
        <f t="shared" si="4"/>
        <v>1408773</v>
      </c>
      <c r="L80" s="62">
        <f t="shared" si="4"/>
        <v>1553149</v>
      </c>
      <c r="M80" s="62">
        <f t="shared" si="4"/>
        <v>1381936</v>
      </c>
      <c r="N80" s="63">
        <f t="shared" si="4"/>
        <v>1384803</v>
      </c>
    </row>
    <row r="81" spans="1:14" ht="15.75" thickBot="1">
      <c r="A81" s="100" t="s">
        <v>12</v>
      </c>
      <c r="B81" s="101"/>
      <c r="C81" s="101"/>
      <c r="D81" s="101"/>
      <c r="E81" s="64">
        <f>SUM(E25:E79)+E11+E24</f>
        <v>1252191</v>
      </c>
      <c r="F81" s="64">
        <f aca="true" t="shared" si="5" ref="F81:N81">SUM(F25:F79)+F11+F24</f>
        <v>1512651</v>
      </c>
      <c r="G81" s="64">
        <f t="shared" si="5"/>
        <v>1539542</v>
      </c>
      <c r="H81" s="64">
        <f t="shared" si="5"/>
        <v>1574729</v>
      </c>
      <c r="I81" s="64">
        <f t="shared" si="5"/>
        <v>1488562</v>
      </c>
      <c r="J81" s="64">
        <f t="shared" si="5"/>
        <v>1502996</v>
      </c>
      <c r="K81" s="64">
        <f t="shared" si="5"/>
        <v>1628831</v>
      </c>
      <c r="L81" s="64">
        <f t="shared" si="5"/>
        <v>1757561</v>
      </c>
      <c r="M81" s="64">
        <f t="shared" si="5"/>
        <v>1564748</v>
      </c>
      <c r="N81" s="65">
        <f t="shared" si="5"/>
        <v>1617626</v>
      </c>
    </row>
    <row r="82" spans="3:6" ht="15">
      <c r="C82" s="30" t="s">
        <v>96</v>
      </c>
      <c r="D82" s="31" t="s">
        <v>93</v>
      </c>
      <c r="E82" s="30" t="s">
        <v>94</v>
      </c>
      <c r="F82" s="30" t="s">
        <v>95</v>
      </c>
    </row>
    <row r="83" spans="3:6" ht="15">
      <c r="C83" s="30">
        <v>1942</v>
      </c>
      <c r="D83" s="32">
        <v>573144</v>
      </c>
      <c r="E83" s="33">
        <v>146460</v>
      </c>
      <c r="F83" s="33">
        <v>43585</v>
      </c>
    </row>
    <row r="84" spans="3:6" ht="15">
      <c r="C84" s="30">
        <v>1943</v>
      </c>
      <c r="D84" s="32">
        <v>601442</v>
      </c>
      <c r="E84" s="33">
        <v>124336</v>
      </c>
      <c r="F84" s="33">
        <v>49599</v>
      </c>
    </row>
    <row r="85" spans="3:6" ht="15">
      <c r="C85" s="30">
        <v>1944</v>
      </c>
      <c r="D85" s="32">
        <v>835444</v>
      </c>
      <c r="E85" s="33">
        <v>187142</v>
      </c>
      <c r="F85" s="33">
        <v>72931</v>
      </c>
    </row>
    <row r="86" spans="3:6" ht="15">
      <c r="C86" s="30">
        <v>1945</v>
      </c>
      <c r="D86" s="32">
        <v>761618</v>
      </c>
      <c r="E86" s="33">
        <v>125028</v>
      </c>
      <c r="F86" s="33">
        <v>69710</v>
      </c>
    </row>
    <row r="87" spans="3:6" ht="15">
      <c r="C87" s="30">
        <v>1946</v>
      </c>
      <c r="D87" s="32">
        <v>917402</v>
      </c>
      <c r="E87" s="33">
        <v>192449</v>
      </c>
      <c r="F87" s="33">
        <v>84687</v>
      </c>
    </row>
    <row r="88" spans="3:6" ht="15">
      <c r="C88" s="30">
        <v>1947</v>
      </c>
      <c r="D88" s="32">
        <v>1151214</v>
      </c>
      <c r="E88" s="33">
        <v>261118</v>
      </c>
      <c r="F88" s="33">
        <v>124745</v>
      </c>
    </row>
    <row r="89" spans="3:6" ht="15">
      <c r="C89" s="30">
        <v>1948</v>
      </c>
      <c r="D89" s="32">
        <v>904657</v>
      </c>
      <c r="E89" s="33">
        <v>88564</v>
      </c>
      <c r="F89" s="33">
        <v>109046</v>
      </c>
    </row>
    <row r="90" spans="3:6" ht="15">
      <c r="C90" s="30">
        <v>1949</v>
      </c>
      <c r="D90" s="32">
        <v>805111</v>
      </c>
      <c r="E90" s="33">
        <v>82859</v>
      </c>
      <c r="F90" s="33">
        <v>51167</v>
      </c>
    </row>
    <row r="91" spans="3:6" ht="15">
      <c r="C91" s="30">
        <v>1950</v>
      </c>
      <c r="D91" s="32">
        <v>934532</v>
      </c>
      <c r="E91" s="33">
        <v>113239</v>
      </c>
      <c r="F91" s="33">
        <v>67422</v>
      </c>
    </row>
    <row r="104" spans="1:13" ht="15">
      <c r="A104" s="79" t="s">
        <v>154</v>
      </c>
      <c r="B104" s="72"/>
      <c r="C104" s="73"/>
      <c r="D104" s="79" t="s">
        <v>184</v>
      </c>
      <c r="E104" s="72"/>
      <c r="F104" s="72"/>
      <c r="G104" s="72"/>
      <c r="H104" s="72"/>
      <c r="I104" s="81" t="s">
        <v>192</v>
      </c>
      <c r="J104" s="72"/>
      <c r="K104" s="72"/>
      <c r="L104" s="72"/>
      <c r="M104" s="73"/>
    </row>
    <row r="105" spans="1:13" ht="15">
      <c r="A105" s="74" t="s">
        <v>170</v>
      </c>
      <c r="B105" s="71"/>
      <c r="C105" s="75"/>
      <c r="D105" s="74" t="s">
        <v>185</v>
      </c>
      <c r="E105" s="71"/>
      <c r="F105" s="71"/>
      <c r="G105" s="71"/>
      <c r="H105" s="71"/>
      <c r="I105" s="80" t="s">
        <v>199</v>
      </c>
      <c r="J105" s="71"/>
      <c r="K105" s="71"/>
      <c r="L105" s="71"/>
      <c r="M105" s="75"/>
    </row>
    <row r="106" spans="1:13" ht="15">
      <c r="A106" s="74" t="s">
        <v>171</v>
      </c>
      <c r="B106" s="71"/>
      <c r="C106" s="75"/>
      <c r="D106" s="74" t="s">
        <v>183</v>
      </c>
      <c r="E106" s="71"/>
      <c r="F106" s="71"/>
      <c r="G106" s="71"/>
      <c r="H106" s="71"/>
      <c r="I106" s="80" t="s">
        <v>193</v>
      </c>
      <c r="J106" s="71"/>
      <c r="K106" s="71"/>
      <c r="L106" s="71"/>
      <c r="M106" s="75"/>
    </row>
    <row r="107" spans="1:13" ht="15">
      <c r="A107" s="74" t="s">
        <v>172</v>
      </c>
      <c r="B107" s="71"/>
      <c r="C107" s="75"/>
      <c r="D107" s="74" t="s">
        <v>186</v>
      </c>
      <c r="E107" s="71"/>
      <c r="F107" s="71"/>
      <c r="G107" s="71"/>
      <c r="H107" s="71"/>
      <c r="I107" s="80" t="s">
        <v>194</v>
      </c>
      <c r="J107" s="71"/>
      <c r="K107" s="71"/>
      <c r="L107" s="71"/>
      <c r="M107" s="75"/>
    </row>
    <row r="108" spans="1:13" ht="15">
      <c r="A108" s="74" t="s">
        <v>173</v>
      </c>
      <c r="B108" s="71"/>
      <c r="C108" s="75"/>
      <c r="D108" s="74" t="s">
        <v>187</v>
      </c>
      <c r="E108" s="71"/>
      <c r="F108" s="71"/>
      <c r="G108" s="71"/>
      <c r="H108" s="71"/>
      <c r="I108" s="80" t="s">
        <v>195</v>
      </c>
      <c r="J108" s="71"/>
      <c r="K108" s="71"/>
      <c r="L108" s="71"/>
      <c r="M108" s="75"/>
    </row>
    <row r="109" spans="1:13" ht="15">
      <c r="A109" s="74" t="s">
        <v>174</v>
      </c>
      <c r="B109" s="71"/>
      <c r="C109" s="75"/>
      <c r="D109" s="74" t="s">
        <v>188</v>
      </c>
      <c r="E109" s="71"/>
      <c r="F109" s="71"/>
      <c r="G109" s="71"/>
      <c r="H109" s="71"/>
      <c r="I109" s="80" t="s">
        <v>196</v>
      </c>
      <c r="J109" s="71"/>
      <c r="K109" s="71"/>
      <c r="L109" s="71"/>
      <c r="M109" s="75"/>
    </row>
    <row r="110" spans="1:13" ht="15">
      <c r="A110" s="74" t="s">
        <v>175</v>
      </c>
      <c r="B110" s="71"/>
      <c r="C110" s="75"/>
      <c r="D110" s="74" t="s">
        <v>189</v>
      </c>
      <c r="E110" s="71"/>
      <c r="F110" s="71"/>
      <c r="G110" s="71"/>
      <c r="H110" s="71"/>
      <c r="I110" s="80" t="s">
        <v>197</v>
      </c>
      <c r="J110" s="71"/>
      <c r="K110" s="71"/>
      <c r="L110" s="71"/>
      <c r="M110" s="75"/>
    </row>
    <row r="111" spans="1:13" ht="15">
      <c r="A111" s="74" t="s">
        <v>176</v>
      </c>
      <c r="B111" s="71"/>
      <c r="C111" s="75"/>
      <c r="D111" s="74" t="s">
        <v>190</v>
      </c>
      <c r="E111" s="71"/>
      <c r="F111" s="71"/>
      <c r="G111" s="71"/>
      <c r="H111" s="71"/>
      <c r="I111" s="80" t="s">
        <v>198</v>
      </c>
      <c r="J111" s="71"/>
      <c r="K111" s="71"/>
      <c r="L111" s="71"/>
      <c r="M111" s="75"/>
    </row>
    <row r="112" spans="1:13" ht="15">
      <c r="A112" s="74" t="s">
        <v>178</v>
      </c>
      <c r="B112" s="71"/>
      <c r="C112" s="75"/>
      <c r="D112" s="74" t="s">
        <v>191</v>
      </c>
      <c r="E112" s="71"/>
      <c r="F112" s="71"/>
      <c r="G112" s="71"/>
      <c r="H112" s="71"/>
      <c r="I112" s="74"/>
      <c r="J112" s="71"/>
      <c r="K112" s="71"/>
      <c r="L112" s="71"/>
      <c r="M112" s="75"/>
    </row>
    <row r="113" spans="1:13" ht="15">
      <c r="A113" s="74" t="s">
        <v>177</v>
      </c>
      <c r="B113" s="71"/>
      <c r="C113" s="75"/>
      <c r="D113" s="76"/>
      <c r="E113" s="77"/>
      <c r="F113" s="77"/>
      <c r="G113" s="77"/>
      <c r="H113" s="77"/>
      <c r="I113" s="76"/>
      <c r="J113" s="77"/>
      <c r="K113" s="77"/>
      <c r="L113" s="77"/>
      <c r="M113" s="78"/>
    </row>
    <row r="114" spans="1:3" ht="15">
      <c r="A114" s="74" t="s">
        <v>179</v>
      </c>
      <c r="B114" s="71"/>
      <c r="C114" s="75"/>
    </row>
    <row r="115" spans="1:3" ht="15">
      <c r="A115" s="74" t="s">
        <v>180</v>
      </c>
      <c r="B115" s="71"/>
      <c r="C115" s="75"/>
    </row>
    <row r="116" spans="1:3" ht="15">
      <c r="A116" s="76" t="s">
        <v>181</v>
      </c>
      <c r="B116" s="77"/>
      <c r="C116" s="78"/>
    </row>
  </sheetData>
  <sheetProtection/>
  <mergeCells count="8">
    <mergeCell ref="A81:D81"/>
    <mergeCell ref="E3:N3"/>
    <mergeCell ref="A1:N1"/>
    <mergeCell ref="A2:N2"/>
    <mergeCell ref="A3:B3"/>
    <mergeCell ref="A11:D11"/>
    <mergeCell ref="A24:D24"/>
    <mergeCell ref="A80:D80"/>
  </mergeCells>
  <printOptions horizontalCentered="1"/>
  <pageMargins left="0.11811023622047245" right="0.11811023622047245" top="0.5905511811023623" bottom="0.3937007874015748" header="0.31496062992125984" footer="0.31496062992125984"/>
  <pageSetup horizontalDpi="300" verticalDpi="300" orientation="landscape" paperSize="9" scale="65" r:id="rId2"/>
  <headerFooter alignWithMargins="0">
    <oddHeader>&amp;CSindicato da Industria de Produtos Suínos no Estado do Rio Grande do Sul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 KERBER</dc:creator>
  <cp:keywords/>
  <dc:description/>
  <cp:lastModifiedBy>Ralph Starbuck Johnstone</cp:lastModifiedBy>
  <cp:lastPrinted>2008-04-09T13:25:04Z</cp:lastPrinted>
  <dcterms:created xsi:type="dcterms:W3CDTF">2008-04-05T13:50:29Z</dcterms:created>
  <dcterms:modified xsi:type="dcterms:W3CDTF">2010-03-11T02:36:54Z</dcterms:modified>
  <cp:category/>
  <cp:version/>
  <cp:contentType/>
  <cp:contentStatus/>
</cp:coreProperties>
</file>